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G:\My Drive\00 NĂM HỌC 2024-2025\TÀI LIỆU CÁC CUỘC HỌP_HỘI NGHỊ\SO KET TRƯƠNG HOC SO\CAC PHU LUC\"/>
    </mc:Choice>
  </mc:AlternateContent>
  <xr:revisionPtr revIDLastSave="0" documentId="13_ncr:1_{A69F0290-B377-4F4C-B69C-45AAF7439B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HONG KE" sheetId="5" r:id="rId1"/>
    <sheet name="TỔNG QUAN" sheetId="4" r:id="rId2"/>
  </sheets>
  <definedNames>
    <definedName name="_xlnm.Print_Area" localSheetId="0">'THONG KE'!$A$1:$J$27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3ha5d8/iVaJBLQdw82pmymrZXXGerSJKKkye4uV4IYo="/>
    </ext>
  </extLst>
</workbook>
</file>

<file path=xl/calcChain.xml><?xml version="1.0" encoding="utf-8"?>
<calcChain xmlns="http://schemas.openxmlformats.org/spreadsheetml/2006/main">
  <c r="I26" i="5" l="1"/>
  <c r="H26" i="5"/>
  <c r="I25" i="5"/>
  <c r="H25" i="5"/>
  <c r="I24" i="5"/>
  <c r="H24" i="5"/>
  <c r="I23" i="5"/>
  <c r="H23" i="5"/>
  <c r="H22" i="5"/>
  <c r="I22" i="5" s="1"/>
  <c r="I21" i="5"/>
  <c r="H21" i="5"/>
  <c r="I20" i="5"/>
  <c r="H20" i="5"/>
  <c r="I19" i="5"/>
  <c r="H19" i="5"/>
  <c r="I18" i="5"/>
  <c r="H18" i="5"/>
  <c r="I17" i="5"/>
  <c r="H17" i="5"/>
  <c r="H16" i="5"/>
  <c r="I16" i="5" s="1"/>
  <c r="H15" i="5"/>
  <c r="I15" i="5" s="1"/>
  <c r="I14" i="5"/>
  <c r="H14" i="5"/>
  <c r="I13" i="5"/>
  <c r="H13" i="5"/>
  <c r="H12" i="5"/>
  <c r="H27" i="5" s="1"/>
  <c r="G12" i="5"/>
  <c r="G27" i="5" s="1"/>
  <c r="F12" i="5"/>
  <c r="F27" i="5" s="1"/>
  <c r="E12" i="5"/>
  <c r="E27" i="5" s="1"/>
  <c r="D12" i="5"/>
  <c r="D27" i="5" s="1"/>
  <c r="C12" i="5"/>
  <c r="C27" i="5" s="1"/>
  <c r="I11" i="5"/>
  <c r="H11" i="5"/>
  <c r="I27" i="5" l="1"/>
  <c r="I12" i="5"/>
  <c r="C16" i="4"/>
  <c r="B16" i="4"/>
  <c r="D12" i="4"/>
  <c r="D10" i="4" s="1"/>
  <c r="D13" i="4"/>
  <c r="C10" i="4"/>
  <c r="B10" i="4"/>
  <c r="D17" i="4" l="1"/>
  <c r="D18" i="4"/>
  <c r="D19" i="4"/>
  <c r="D16" i="4" l="1"/>
</calcChain>
</file>

<file path=xl/sharedStrings.xml><?xml version="1.0" encoding="utf-8"?>
<sst xmlns="http://schemas.openxmlformats.org/spreadsheetml/2006/main" count="62" uniqueCount="51">
  <si>
    <t>Thống kê</t>
  </si>
  <si>
    <t>Tổng học liệu</t>
  </si>
  <si>
    <t>Học liệu số mức 1</t>
  </si>
  <si>
    <t>Học liệu số mức 2</t>
  </si>
  <si>
    <t>Học liệu đã được thẩm định</t>
  </si>
  <si>
    <t>TỔNG HỢP</t>
  </si>
  <si>
    <t>BẬC TIỂU HỌC</t>
  </si>
  <si>
    <t>BẬC THCS</t>
  </si>
  <si>
    <t>Năm học 2023-2024</t>
  </si>
  <si>
    <t>Năm học 2024-2025</t>
  </si>
  <si>
    <t>NĂM HỌC: 2024-2025</t>
  </si>
  <si>
    <t>ỦY BAN NHÂN DÂN</t>
  </si>
  <si>
    <t>CỘNG HÒA XÃ HỘI CHỦ NGHĨA VIỆT NAM</t>
  </si>
  <si>
    <t>THÀNH PHỐ THỦ ĐỨC</t>
  </si>
  <si>
    <t>Độc lập – Tự do – Hạnh phúc</t>
  </si>
  <si>
    <t>PHÒNG GIÁO DỤC VÀ ĐÀO TẠO</t>
  </si>
  <si>
    <t xml:space="preserve">Hội thi Giáo viên thiết kế bài giảng E-Learning trên LMS </t>
  </si>
  <si>
    <t>cấp Tiểu học và Trung học cơ sở - Năm học 2023-2024</t>
  </si>
  <si>
    <t>STT</t>
  </si>
  <si>
    <t>MÔN</t>
  </si>
  <si>
    <t>DỰ THI</t>
  </si>
  <si>
    <t>GIẢI</t>
  </si>
  <si>
    <t>TỈ LỆ ĐẠT GIẢI</t>
  </si>
  <si>
    <t>GHI CHÚ</t>
  </si>
  <si>
    <t>Nhất</t>
  </si>
  <si>
    <t>Nhì</t>
  </si>
  <si>
    <t>Ba</t>
  </si>
  <si>
    <t>KK</t>
  </si>
  <si>
    <t>SL</t>
  </si>
  <si>
    <t>%</t>
  </si>
  <si>
    <t xml:space="preserve">Bậc Tiểu học </t>
  </si>
  <si>
    <t>Bậc THCS</t>
  </si>
  <si>
    <t>Âm nhạc</t>
  </si>
  <si>
    <t>Công nghệ Khối 6,7</t>
  </si>
  <si>
    <t>Công nghệ Khối 8,9</t>
  </si>
  <si>
    <t>Giáo dục công dân</t>
  </si>
  <si>
    <t>Giáo dục địa phương</t>
  </si>
  <si>
    <t>Giáo dục thể chất</t>
  </si>
  <si>
    <t>Hoạt động trải nghiệm, hướng nghiệp</t>
  </si>
  <si>
    <t>Khoa học tự nhiên</t>
  </si>
  <si>
    <t>Lịch sử và Địa lí</t>
  </si>
  <si>
    <t>Mỹ thuật</t>
  </si>
  <si>
    <t>Ngữ văn</t>
  </si>
  <si>
    <t>Tiếng Anh</t>
  </si>
  <si>
    <t>Tin học</t>
  </si>
  <si>
    <t>Toán</t>
  </si>
  <si>
    <t>TỔNG CỘNG</t>
  </si>
  <si>
    <t xml:space="preserve">        THÀNH PHỐ THỦ ĐỨC</t>
  </si>
  <si>
    <t xml:space="preserve">           ỦY BAN NHÂN DÂN</t>
  </si>
  <si>
    <t xml:space="preserve">THỐNG KÊ </t>
  </si>
  <si>
    <t>THỐNG KÊ HỌC LIỆU SỐ CẤP TIỂU HỌC VÀ TRUNG HỌC CƠ SỞ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</si>
</sst>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_(* #,##0.000_);_(* \(#,##0.000\);_(* &quot;-&quot;??_);_(@_)"/>
    <numFmt numFmtId="167" formatCode="#,##0.000"/>
    <numFmt numFmtId="168" formatCode="0.0"/>
  </numFmts>
  <fonts count="17" x14ac:knownFonts="1">
    <font>
      <sz val="11"/>
      <color theme="1"/>
      <name val="Aptos Narrow"/>
      <scheme val="minor"/>
    </font>
    <font>
      <sz val="11"/>
      <color theme="1"/>
      <name val="Aptos Narrow"/>
      <scheme val="minor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b/>
      <sz val="13"/>
      <color rgb="FFFF0000"/>
      <name val="Times New Roman"/>
      <family val="1"/>
    </font>
    <font>
      <sz val="8"/>
      <name val="Aptos Narrow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sz val="11"/>
      <color theme="1"/>
      <name val="Aptos Narrow"/>
      <family val="2"/>
      <charset val="163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sz val="13"/>
      <color theme="1"/>
      <name val="Times New Roman"/>
      <family val="1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4EA72E"/>
      </patternFill>
    </fill>
    <fill>
      <patternFill patternType="solid">
        <fgColor theme="0"/>
        <bgColor theme="5"/>
      </patternFill>
    </fill>
    <fill>
      <patternFill patternType="solid">
        <fgColor theme="0"/>
        <bgColor rgb="FFD9F2D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6" fontId="3" fillId="0" borderId="0" xfId="1" quotePrefix="1" applyNumberFormat="1" applyFont="1" applyAlignment="1">
      <alignment vertical="center"/>
    </xf>
    <xf numFmtId="165" fontId="6" fillId="0" borderId="0" xfId="1" quotePrefix="1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7" fontId="8" fillId="5" borderId="1" xfId="0" applyNumberFormat="1" applyFont="1" applyFill="1" applyBorder="1" applyAlignment="1">
      <alignment horizontal="center" vertical="center"/>
    </xf>
    <xf numFmtId="167" fontId="9" fillId="2" borderId="1" xfId="0" applyNumberFormat="1" applyFont="1" applyFill="1" applyBorder="1" applyAlignment="1">
      <alignment horizontal="center" vertical="center"/>
    </xf>
    <xf numFmtId="167" fontId="9" fillId="5" borderId="1" xfId="1" applyNumberFormat="1" applyFont="1" applyFill="1" applyBorder="1" applyAlignment="1">
      <alignment horizontal="center" vertical="center"/>
    </xf>
    <xf numFmtId="167" fontId="9" fillId="5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9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0" fillId="0" borderId="4" xfId="2" applyBorder="1" applyAlignment="1">
      <alignment vertical="center"/>
    </xf>
    <xf numFmtId="0" fontId="11" fillId="0" borderId="0" xfId="2" applyFont="1" applyAlignment="1">
      <alignment vertical="center"/>
    </xf>
    <xf numFmtId="0" fontId="10" fillId="0" borderId="0" xfId="2" applyAlignment="1">
      <alignment vertical="center"/>
    </xf>
    <xf numFmtId="0" fontId="12" fillId="2" borderId="0" xfId="2" applyFont="1" applyFill="1" applyAlignment="1">
      <alignment horizontal="center" vertical="center"/>
    </xf>
    <xf numFmtId="0" fontId="12" fillId="2" borderId="0" xfId="2" applyFont="1" applyFill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1" xfId="2" applyFont="1" applyBorder="1" applyAlignment="1">
      <alignment horizontal="left" vertical="center"/>
    </xf>
    <xf numFmtId="0" fontId="12" fillId="2" borderId="1" xfId="2" applyFont="1" applyFill="1" applyBorder="1" applyAlignment="1">
      <alignment vertical="center"/>
    </xf>
    <xf numFmtId="0" fontId="14" fillId="0" borderId="1" xfId="2" applyFont="1" applyBorder="1" applyAlignment="1">
      <alignment vertical="center"/>
    </xf>
    <xf numFmtId="168" fontId="14" fillId="0" borderId="1" xfId="2" applyNumberFormat="1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4" fillId="2" borderId="1" xfId="2" applyFont="1" applyFill="1" applyBorder="1" applyAlignment="1">
      <alignment vertical="center"/>
    </xf>
    <xf numFmtId="0" fontId="11" fillId="0" borderId="1" xfId="2" applyFont="1" applyBorder="1" applyAlignment="1">
      <alignment horizontal="center" vertical="center"/>
    </xf>
    <xf numFmtId="0" fontId="15" fillId="0" borderId="1" xfId="2" applyFont="1" applyBorder="1" applyAlignment="1">
      <alignment horizontal="left"/>
    </xf>
    <xf numFmtId="0" fontId="15" fillId="0" borderId="1" xfId="2" applyFont="1" applyBorder="1" applyAlignment="1">
      <alignment horizontal="center"/>
    </xf>
    <xf numFmtId="0" fontId="11" fillId="0" borderId="1" xfId="2" applyFont="1" applyBorder="1"/>
    <xf numFmtId="0" fontId="16" fillId="0" borderId="1" xfId="2" applyFont="1" applyBorder="1" applyAlignment="1">
      <alignment vertical="center"/>
    </xf>
    <xf numFmtId="0" fontId="12" fillId="0" borderId="1" xfId="2" applyFont="1" applyBorder="1" applyAlignment="1">
      <alignment vertical="center"/>
    </xf>
    <xf numFmtId="0" fontId="12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B99E65F3-C287-4070-9A8F-66744FE734D6}"/>
  </cellStyles>
  <dxfs count="3">
    <dxf>
      <fill>
        <patternFill patternType="solid">
          <fgColor rgb="FFEEF7E3"/>
          <bgColor rgb="FFEEF7E3"/>
        </patternFill>
      </fill>
    </dxf>
    <dxf>
      <fill>
        <patternFill patternType="solid">
          <fgColor rgb="FFDAF2D0"/>
          <bgColor rgb="FFDAF2D0"/>
        </patternFill>
      </fill>
    </dxf>
    <dxf>
      <fill>
        <patternFill patternType="solid">
          <fgColor rgb="FF8BC34A"/>
          <bgColor rgb="FF8BC34A"/>
        </patternFill>
      </fill>
    </dxf>
  </dxfs>
  <tableStyles count="1">
    <tableStyle name="Sheet2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480391</xdr:colOff>
      <xdr:row>3</xdr:row>
      <xdr:rowOff>0</xdr:rowOff>
    </xdr:from>
    <xdr:to>
      <xdr:col>1</xdr:col>
      <xdr:colOff>1813891</xdr:colOff>
      <xdr:row>3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678B4A9-C12B-22C4-F455-7F664FAD5522}"/>
            </a:ext>
          </a:extLst>
        </xdr:cNvPr>
        <xdr:cNvCxnSpPr/>
      </xdr:nvCxnSpPr>
      <xdr:spPr>
        <a:xfrm>
          <a:off x="844826" y="571500"/>
          <a:ext cx="1333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248478</xdr:colOff>
      <xdr:row>2</xdr:row>
      <xdr:rowOff>0</xdr:rowOff>
    </xdr:from>
    <xdr:to>
      <xdr:col>7</xdr:col>
      <xdr:colOff>455543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FA20328B-2460-78D1-ACF4-593CDA10473E}"/>
            </a:ext>
          </a:extLst>
        </xdr:cNvPr>
        <xdr:cNvCxnSpPr/>
      </xdr:nvCxnSpPr>
      <xdr:spPr>
        <a:xfrm>
          <a:off x="4265543" y="381000"/>
          <a:ext cx="157369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839028</xdr:colOff>
      <xdr:row>1</xdr:row>
      <xdr:rowOff>266700</xdr:rowOff>
    </xdr:from>
    <xdr:to>
      <xdr:col>3</xdr:col>
      <xdr:colOff>590550</xdr:colOff>
      <xdr:row>1</xdr:row>
      <xdr:rowOff>266700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D6418A5-4F4C-4ED4-A083-C84BFCBD212D}"/>
            </a:ext>
          </a:extLst>
        </xdr:cNvPr>
        <xdr:cNvCxnSpPr/>
      </xdr:nvCxnSpPr>
      <xdr:spPr>
        <a:xfrm>
          <a:off x="4791903" y="571500"/>
          <a:ext cx="153269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334203</xdr:colOff>
      <xdr:row>3</xdr:row>
      <xdr:rowOff>0</xdr:rowOff>
    </xdr:from>
    <xdr:to>
      <xdr:col>0</xdr:col>
      <xdr:colOff>1866900</xdr:colOff>
      <xdr:row>3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D990069-6352-A772-1D7B-4C923E82BC4D}"/>
            </a:ext>
          </a:extLst>
        </xdr:cNvPr>
        <xdr:cNvCxnSpPr/>
      </xdr:nvCxnSpPr>
      <xdr:spPr>
        <a:xfrm>
          <a:off x="334203" y="914400"/>
          <a:ext cx="153269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B8ED0-6022-45F8-91FE-1DA926BA828C}">
  <dimension ref="A1:N27"/>
  <sheetViews>
    <sheetView tabSelected="1" zoomScale="115" zoomScaleNormal="115" workbookViewId="0">
      <selection activeCell="M12" sqref="M12"/>
    </sheetView>
  </sheetViews>
  <sheetFormatPr defaultColWidth="9.5703125" defaultRowHeight="15" x14ac:dyDescent="0.25"/>
  <cols>
    <col min="1" max="1" width="5.42578125" style="58" customWidth="1"/>
    <col min="2" max="2" width="39.140625" style="33" customWidth="1"/>
    <col min="3" max="3" width="8.85546875" style="33" bestFit="1" customWidth="1"/>
    <col min="4" max="7" width="6.85546875" style="33" customWidth="1"/>
    <col min="8" max="8" width="7.7109375" style="33" customWidth="1"/>
    <col min="9" max="9" width="9.140625" style="33" customWidth="1"/>
    <col min="10" max="10" width="10.5703125" style="33" bestFit="1" customWidth="1"/>
    <col min="11" max="16384" width="9.5703125" style="33"/>
  </cols>
  <sheetData>
    <row r="1" spans="1:14" x14ac:dyDescent="0.25">
      <c r="A1" s="30" t="s">
        <v>11</v>
      </c>
      <c r="B1" s="30"/>
      <c r="C1" s="31" t="s">
        <v>12</v>
      </c>
      <c r="D1" s="31"/>
      <c r="E1" s="31"/>
      <c r="F1" s="31"/>
      <c r="G1" s="31"/>
      <c r="H1" s="31"/>
      <c r="I1" s="31"/>
      <c r="J1" s="31"/>
      <c r="K1" s="32"/>
      <c r="L1" s="32"/>
      <c r="M1" s="32"/>
    </row>
    <row r="2" spans="1:14" x14ac:dyDescent="0.25">
      <c r="A2" s="30" t="s">
        <v>13</v>
      </c>
      <c r="B2" s="30"/>
      <c r="C2" s="31" t="s">
        <v>14</v>
      </c>
      <c r="D2" s="31"/>
      <c r="E2" s="31"/>
      <c r="F2" s="31"/>
      <c r="G2" s="31"/>
      <c r="H2" s="31"/>
      <c r="I2" s="31"/>
      <c r="J2" s="31"/>
      <c r="K2" s="34"/>
      <c r="L2" s="34"/>
      <c r="M2" s="34"/>
    </row>
    <row r="3" spans="1:14" x14ac:dyDescent="0.25">
      <c r="A3" s="35" t="s">
        <v>15</v>
      </c>
      <c r="B3" s="35"/>
      <c r="C3" s="36"/>
      <c r="D3" s="36"/>
    </row>
    <row r="5" spans="1:14" ht="17.45" customHeight="1" x14ac:dyDescent="0.25">
      <c r="A5" s="37" t="s">
        <v>49</v>
      </c>
      <c r="B5" s="37"/>
      <c r="C5" s="37"/>
      <c r="D5" s="37"/>
      <c r="E5" s="37"/>
      <c r="F5" s="37"/>
      <c r="G5" s="37"/>
      <c r="H5" s="37"/>
      <c r="I5" s="37"/>
      <c r="J5" s="37"/>
    </row>
    <row r="6" spans="1:14" ht="18.75" x14ac:dyDescent="0.25">
      <c r="A6" s="38" t="s">
        <v>16</v>
      </c>
      <c r="B6" s="37"/>
      <c r="C6" s="37"/>
      <c r="D6" s="37"/>
      <c r="E6" s="37"/>
      <c r="F6" s="37"/>
      <c r="G6" s="37"/>
      <c r="H6" s="37"/>
      <c r="I6" s="37"/>
      <c r="J6" s="37"/>
      <c r="K6" s="34"/>
      <c r="L6" s="34"/>
      <c r="M6" s="34"/>
      <c r="N6" s="34"/>
    </row>
    <row r="7" spans="1:14" ht="18.75" x14ac:dyDescent="0.25">
      <c r="A7" s="38" t="s">
        <v>17</v>
      </c>
      <c r="B7" s="37"/>
      <c r="C7" s="37"/>
      <c r="D7" s="37"/>
      <c r="E7" s="37"/>
      <c r="F7" s="37"/>
      <c r="G7" s="37"/>
      <c r="H7" s="37"/>
      <c r="I7" s="37"/>
      <c r="J7" s="37"/>
      <c r="K7" s="34"/>
      <c r="L7" s="34"/>
      <c r="M7" s="34"/>
      <c r="N7" s="34"/>
    </row>
    <row r="9" spans="1:14" x14ac:dyDescent="0.25">
      <c r="A9" s="39" t="s">
        <v>18</v>
      </c>
      <c r="B9" s="39" t="s">
        <v>19</v>
      </c>
      <c r="C9" s="39" t="s">
        <v>20</v>
      </c>
      <c r="D9" s="39" t="s">
        <v>21</v>
      </c>
      <c r="E9" s="39"/>
      <c r="F9" s="39"/>
      <c r="G9" s="39"/>
      <c r="H9" s="39" t="s">
        <v>22</v>
      </c>
      <c r="I9" s="39"/>
      <c r="J9" s="40" t="s">
        <v>23</v>
      </c>
    </row>
    <row r="10" spans="1:14" s="44" customFormat="1" ht="14.25" x14ac:dyDescent="0.25">
      <c r="A10" s="39"/>
      <c r="B10" s="39"/>
      <c r="C10" s="39"/>
      <c r="D10" s="41" t="s">
        <v>24</v>
      </c>
      <c r="E10" s="41" t="s">
        <v>25</v>
      </c>
      <c r="F10" s="41" t="s">
        <v>26</v>
      </c>
      <c r="G10" s="41" t="s">
        <v>27</v>
      </c>
      <c r="H10" s="42" t="s">
        <v>28</v>
      </c>
      <c r="I10" s="42" t="s">
        <v>29</v>
      </c>
      <c r="J10" s="43"/>
    </row>
    <row r="11" spans="1:14" x14ac:dyDescent="0.25">
      <c r="A11" s="45" t="s">
        <v>30</v>
      </c>
      <c r="B11" s="45"/>
      <c r="C11" s="46">
        <v>493</v>
      </c>
      <c r="D11" s="46">
        <v>13</v>
      </c>
      <c r="E11" s="46">
        <v>17</v>
      </c>
      <c r="F11" s="46">
        <v>39</v>
      </c>
      <c r="G11" s="46">
        <v>58</v>
      </c>
      <c r="H11" s="47">
        <f>SUM(D11:G11)</f>
        <v>127</v>
      </c>
      <c r="I11" s="48">
        <f>H11/C11%</f>
        <v>25.760649087221097</v>
      </c>
      <c r="J11" s="49"/>
    </row>
    <row r="12" spans="1:14" x14ac:dyDescent="0.25">
      <c r="A12" s="45" t="s">
        <v>31</v>
      </c>
      <c r="B12" s="45"/>
      <c r="C12" s="46">
        <f>SUM(C13:C26)</f>
        <v>430</v>
      </c>
      <c r="D12" s="46">
        <f>SUM(D13:D26)</f>
        <v>19</v>
      </c>
      <c r="E12" s="46">
        <f t="shared" ref="E12:H12" si="0">SUM(E13:E26)</f>
        <v>28</v>
      </c>
      <c r="F12" s="46">
        <f t="shared" si="0"/>
        <v>39</v>
      </c>
      <c r="G12" s="46">
        <f t="shared" si="0"/>
        <v>117</v>
      </c>
      <c r="H12" s="50">
        <f t="shared" si="0"/>
        <v>203</v>
      </c>
      <c r="I12" s="48">
        <f t="shared" ref="I12:I27" si="1">H12/C12%</f>
        <v>47.209302325581397</v>
      </c>
      <c r="J12" s="49"/>
    </row>
    <row r="13" spans="1:14" ht="16.5" x14ac:dyDescent="0.25">
      <c r="A13" s="51">
        <v>1</v>
      </c>
      <c r="B13" s="52" t="s">
        <v>32</v>
      </c>
      <c r="C13" s="49">
        <v>4</v>
      </c>
      <c r="D13" s="53">
        <v>1</v>
      </c>
      <c r="E13" s="53">
        <v>1</v>
      </c>
      <c r="F13" s="53">
        <v>1</v>
      </c>
      <c r="G13" s="53">
        <v>1</v>
      </c>
      <c r="H13" s="54">
        <f>SUM(D13:G13)</f>
        <v>4</v>
      </c>
      <c r="I13" s="48">
        <f t="shared" si="1"/>
        <v>100</v>
      </c>
      <c r="J13" s="49"/>
    </row>
    <row r="14" spans="1:14" ht="16.5" x14ac:dyDescent="0.25">
      <c r="A14" s="51">
        <v>2</v>
      </c>
      <c r="B14" s="52" t="s">
        <v>33</v>
      </c>
      <c r="C14" s="49">
        <v>41</v>
      </c>
      <c r="D14" s="53">
        <v>1</v>
      </c>
      <c r="E14" s="53">
        <v>1</v>
      </c>
      <c r="F14" s="53">
        <v>1</v>
      </c>
      <c r="G14" s="53">
        <v>8</v>
      </c>
      <c r="H14" s="54">
        <f t="shared" ref="H14:H26" si="2">SUM(D14:G14)</f>
        <v>11</v>
      </c>
      <c r="I14" s="48">
        <f t="shared" si="1"/>
        <v>26.829268292682929</v>
      </c>
      <c r="J14" s="49"/>
    </row>
    <row r="15" spans="1:14" ht="16.5" x14ac:dyDescent="0.25">
      <c r="A15" s="51">
        <v>3</v>
      </c>
      <c r="B15" s="52" t="s">
        <v>34</v>
      </c>
      <c r="C15" s="55">
        <v>39</v>
      </c>
      <c r="D15" s="53">
        <v>1</v>
      </c>
      <c r="E15" s="53">
        <v>1</v>
      </c>
      <c r="F15" s="53">
        <v>1</v>
      </c>
      <c r="G15" s="53">
        <v>6</v>
      </c>
      <c r="H15" s="54">
        <f t="shared" si="2"/>
        <v>9</v>
      </c>
      <c r="I15" s="48">
        <f t="shared" si="1"/>
        <v>23.076923076923077</v>
      </c>
      <c r="J15" s="49"/>
    </row>
    <row r="16" spans="1:14" ht="16.5" x14ac:dyDescent="0.25">
      <c r="A16" s="51">
        <v>4</v>
      </c>
      <c r="B16" s="52" t="s">
        <v>35</v>
      </c>
      <c r="C16" s="49">
        <v>20</v>
      </c>
      <c r="D16" s="53">
        <v>1</v>
      </c>
      <c r="E16" s="53">
        <v>3</v>
      </c>
      <c r="F16" s="53">
        <v>3</v>
      </c>
      <c r="G16" s="53">
        <v>5</v>
      </c>
      <c r="H16" s="54">
        <f t="shared" si="2"/>
        <v>12</v>
      </c>
      <c r="I16" s="48">
        <f t="shared" si="1"/>
        <v>60</v>
      </c>
      <c r="J16" s="49"/>
    </row>
    <row r="17" spans="1:10" ht="16.5" x14ac:dyDescent="0.25">
      <c r="A17" s="51">
        <v>5</v>
      </c>
      <c r="B17" s="52" t="s">
        <v>36</v>
      </c>
      <c r="C17" s="49">
        <v>3</v>
      </c>
      <c r="D17" s="53">
        <v>1</v>
      </c>
      <c r="E17" s="53">
        <v>1</v>
      </c>
      <c r="F17" s="53">
        <v>1</v>
      </c>
      <c r="G17" s="53"/>
      <c r="H17" s="54">
        <f t="shared" si="2"/>
        <v>3</v>
      </c>
      <c r="I17" s="48">
        <f t="shared" si="1"/>
        <v>100</v>
      </c>
      <c r="J17" s="49"/>
    </row>
    <row r="18" spans="1:10" ht="16.5" x14ac:dyDescent="0.25">
      <c r="A18" s="51">
        <v>6</v>
      </c>
      <c r="B18" s="52" t="s">
        <v>37</v>
      </c>
      <c r="C18" s="49">
        <v>7</v>
      </c>
      <c r="D18" s="53">
        <v>1</v>
      </c>
      <c r="E18" s="53">
        <v>1</v>
      </c>
      <c r="F18" s="53">
        <v>1</v>
      </c>
      <c r="G18" s="53">
        <v>4</v>
      </c>
      <c r="H18" s="54">
        <f t="shared" si="2"/>
        <v>7</v>
      </c>
      <c r="I18" s="48">
        <f t="shared" si="1"/>
        <v>99.999999999999986</v>
      </c>
      <c r="J18" s="49"/>
    </row>
    <row r="19" spans="1:10" ht="16.5" x14ac:dyDescent="0.25">
      <c r="A19" s="51">
        <v>7</v>
      </c>
      <c r="B19" s="52" t="s">
        <v>38</v>
      </c>
      <c r="C19" s="49">
        <v>8</v>
      </c>
      <c r="D19" s="53">
        <v>1</v>
      </c>
      <c r="E19" s="53">
        <v>1</v>
      </c>
      <c r="F19" s="53">
        <v>1</v>
      </c>
      <c r="G19" s="53">
        <v>5</v>
      </c>
      <c r="H19" s="54">
        <f t="shared" si="2"/>
        <v>8</v>
      </c>
      <c r="I19" s="48">
        <f t="shared" si="1"/>
        <v>100</v>
      </c>
      <c r="J19" s="49"/>
    </row>
    <row r="20" spans="1:10" ht="16.5" x14ac:dyDescent="0.25">
      <c r="A20" s="51">
        <v>8</v>
      </c>
      <c r="B20" s="52" t="s">
        <v>39</v>
      </c>
      <c r="C20" s="49">
        <v>76</v>
      </c>
      <c r="D20" s="53">
        <v>2</v>
      </c>
      <c r="E20" s="53">
        <v>4</v>
      </c>
      <c r="F20" s="53">
        <v>11</v>
      </c>
      <c r="G20" s="53">
        <v>33</v>
      </c>
      <c r="H20" s="54">
        <f t="shared" si="2"/>
        <v>50</v>
      </c>
      <c r="I20" s="48">
        <f t="shared" si="1"/>
        <v>65.78947368421052</v>
      </c>
      <c r="J20" s="49"/>
    </row>
    <row r="21" spans="1:10" ht="16.5" x14ac:dyDescent="0.25">
      <c r="A21" s="51">
        <v>9</v>
      </c>
      <c r="B21" s="52" t="s">
        <v>40</v>
      </c>
      <c r="C21" s="49">
        <v>55</v>
      </c>
      <c r="D21" s="53">
        <v>2</v>
      </c>
      <c r="E21" s="53">
        <v>3</v>
      </c>
      <c r="F21" s="53">
        <v>4</v>
      </c>
      <c r="G21" s="53">
        <v>12</v>
      </c>
      <c r="H21" s="54">
        <f t="shared" si="2"/>
        <v>21</v>
      </c>
      <c r="I21" s="48">
        <f t="shared" si="1"/>
        <v>38.18181818181818</v>
      </c>
      <c r="J21" s="49"/>
    </row>
    <row r="22" spans="1:10" ht="16.5" x14ac:dyDescent="0.25">
      <c r="A22" s="51">
        <v>10</v>
      </c>
      <c r="B22" s="52" t="s">
        <v>41</v>
      </c>
      <c r="C22" s="49">
        <v>3</v>
      </c>
      <c r="D22" s="53">
        <v>1</v>
      </c>
      <c r="E22" s="53">
        <v>1</v>
      </c>
      <c r="F22" s="53"/>
      <c r="G22" s="53"/>
      <c r="H22" s="54">
        <f t="shared" si="2"/>
        <v>2</v>
      </c>
      <c r="I22" s="48">
        <f t="shared" si="1"/>
        <v>66.666666666666671</v>
      </c>
      <c r="J22" s="49"/>
    </row>
    <row r="23" spans="1:10" ht="16.5" x14ac:dyDescent="0.25">
      <c r="A23" s="51">
        <v>11</v>
      </c>
      <c r="B23" s="52" t="s">
        <v>42</v>
      </c>
      <c r="C23" s="49">
        <v>42</v>
      </c>
      <c r="D23" s="53">
        <v>1</v>
      </c>
      <c r="E23" s="53">
        <v>2</v>
      </c>
      <c r="F23" s="53">
        <v>5</v>
      </c>
      <c r="G23" s="53">
        <v>11</v>
      </c>
      <c r="H23" s="54">
        <f t="shared" si="2"/>
        <v>19</v>
      </c>
      <c r="I23" s="48">
        <f t="shared" si="1"/>
        <v>45.238095238095241</v>
      </c>
      <c r="J23" s="49"/>
    </row>
    <row r="24" spans="1:10" ht="16.5" x14ac:dyDescent="0.25">
      <c r="A24" s="51">
        <v>12</v>
      </c>
      <c r="B24" s="52" t="s">
        <v>43</v>
      </c>
      <c r="C24" s="49">
        <v>40</v>
      </c>
      <c r="D24" s="53">
        <v>2</v>
      </c>
      <c r="E24" s="53">
        <v>3</v>
      </c>
      <c r="F24" s="53">
        <v>4</v>
      </c>
      <c r="G24" s="53">
        <v>5</v>
      </c>
      <c r="H24" s="54">
        <f t="shared" si="2"/>
        <v>14</v>
      </c>
      <c r="I24" s="48">
        <f t="shared" si="1"/>
        <v>35</v>
      </c>
      <c r="J24" s="49"/>
    </row>
    <row r="25" spans="1:10" ht="16.5" x14ac:dyDescent="0.25">
      <c r="A25" s="51">
        <v>13</v>
      </c>
      <c r="B25" s="52" t="s">
        <v>44</v>
      </c>
      <c r="C25" s="49">
        <v>17</v>
      </c>
      <c r="D25" s="53">
        <v>1</v>
      </c>
      <c r="E25" s="53">
        <v>1</v>
      </c>
      <c r="F25" s="53">
        <v>1</v>
      </c>
      <c r="G25" s="53">
        <v>4</v>
      </c>
      <c r="H25" s="54">
        <f t="shared" si="2"/>
        <v>7</v>
      </c>
      <c r="I25" s="48">
        <f t="shared" si="1"/>
        <v>41.17647058823529</v>
      </c>
      <c r="J25" s="49"/>
    </row>
    <row r="26" spans="1:10" ht="16.5" x14ac:dyDescent="0.25">
      <c r="A26" s="51">
        <v>14</v>
      </c>
      <c r="B26" s="52" t="s">
        <v>45</v>
      </c>
      <c r="C26" s="49">
        <v>75</v>
      </c>
      <c r="D26" s="53">
        <v>3</v>
      </c>
      <c r="E26" s="53">
        <v>5</v>
      </c>
      <c r="F26" s="53">
        <v>5</v>
      </c>
      <c r="G26" s="53">
        <v>23</v>
      </c>
      <c r="H26" s="54">
        <f t="shared" si="2"/>
        <v>36</v>
      </c>
      <c r="I26" s="48">
        <f t="shared" si="1"/>
        <v>48</v>
      </c>
      <c r="J26" s="49"/>
    </row>
    <row r="27" spans="1:10" s="57" customFormat="1" ht="14.25" x14ac:dyDescent="0.25">
      <c r="A27" s="39" t="s">
        <v>46</v>
      </c>
      <c r="B27" s="39"/>
      <c r="C27" s="56">
        <f>C11+C12</f>
        <v>923</v>
      </c>
      <c r="D27" s="56">
        <f t="shared" ref="D27:H27" si="3">D11+D12</f>
        <v>32</v>
      </c>
      <c r="E27" s="56">
        <f t="shared" si="3"/>
        <v>45</v>
      </c>
      <c r="F27" s="56">
        <f t="shared" si="3"/>
        <v>78</v>
      </c>
      <c r="G27" s="56">
        <f t="shared" si="3"/>
        <v>175</v>
      </c>
      <c r="H27" s="47">
        <f t="shared" si="3"/>
        <v>330</v>
      </c>
      <c r="I27" s="48">
        <f t="shared" si="1"/>
        <v>35.752979414951241</v>
      </c>
      <c r="J27" s="56"/>
    </row>
  </sheetData>
  <mergeCells count="17">
    <mergeCell ref="A11:B11"/>
    <mergeCell ref="A12:B12"/>
    <mergeCell ref="A27:B27"/>
    <mergeCell ref="A6:J6"/>
    <mergeCell ref="A7:J7"/>
    <mergeCell ref="A9:A10"/>
    <mergeCell ref="B9:B10"/>
    <mergeCell ref="C9:C10"/>
    <mergeCell ref="D9:G9"/>
    <mergeCell ref="H9:I9"/>
    <mergeCell ref="J9:J10"/>
    <mergeCell ref="A1:B1"/>
    <mergeCell ref="C1:J1"/>
    <mergeCell ref="A2:B2"/>
    <mergeCell ref="C2:J2"/>
    <mergeCell ref="A3:B3"/>
    <mergeCell ref="A5:J5"/>
  </mergeCells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zoomScaleNormal="100" workbookViewId="0">
      <selection activeCell="F13" sqref="F13"/>
    </sheetView>
  </sheetViews>
  <sheetFormatPr defaultColWidth="12.7109375" defaultRowHeight="24" customHeight="1" x14ac:dyDescent="0.25"/>
  <cols>
    <col min="1" max="1" width="34.140625" style="1" bestFit="1" customWidth="1"/>
    <col min="2" max="2" width="25.140625" style="1" bestFit="1" customWidth="1"/>
    <col min="3" max="3" width="26.7109375" style="1" customWidth="1"/>
    <col min="4" max="4" width="19.5703125" style="1" customWidth="1"/>
    <col min="5" max="5" width="26.85546875" style="1" customWidth="1"/>
    <col min="6" max="6" width="32.5703125" style="1" customWidth="1"/>
    <col min="7" max="7" width="8.7109375" style="1" customWidth="1"/>
    <col min="8" max="8" width="16.42578125" style="1" customWidth="1"/>
    <col min="9" max="25" width="8.7109375" style="1" customWidth="1"/>
    <col min="26" max="16384" width="12.7109375" style="1"/>
  </cols>
  <sheetData>
    <row r="1" spans="1:10" ht="17.25" customHeight="1" x14ac:dyDescent="0.25">
      <c r="A1" s="59" t="s">
        <v>48</v>
      </c>
      <c r="B1" s="59"/>
      <c r="C1" s="31" t="s">
        <v>12</v>
      </c>
      <c r="D1" s="31"/>
      <c r="E1" s="57"/>
      <c r="F1" s="57"/>
      <c r="G1" s="57"/>
      <c r="H1" s="57"/>
      <c r="I1" s="57"/>
      <c r="J1" s="57"/>
    </row>
    <row r="2" spans="1:10" ht="17.25" customHeight="1" x14ac:dyDescent="0.25">
      <c r="A2" s="59" t="s">
        <v>47</v>
      </c>
      <c r="B2" s="59"/>
      <c r="C2" s="31" t="s">
        <v>14</v>
      </c>
      <c r="D2" s="31"/>
      <c r="E2" s="57"/>
      <c r="F2" s="57"/>
      <c r="G2" s="57"/>
      <c r="H2" s="57"/>
      <c r="I2" s="57"/>
      <c r="J2" s="57"/>
    </row>
    <row r="3" spans="1:10" ht="17.25" customHeight="1" x14ac:dyDescent="0.25">
      <c r="A3" s="60" t="s">
        <v>15</v>
      </c>
      <c r="B3" s="60"/>
      <c r="C3" s="36"/>
      <c r="D3" s="36"/>
      <c r="E3" s="33"/>
      <c r="F3" s="33"/>
      <c r="G3" s="33"/>
      <c r="H3" s="33"/>
      <c r="I3" s="33"/>
      <c r="J3" s="33"/>
    </row>
    <row r="4" spans="1:10" ht="24" customHeight="1" x14ac:dyDescent="0.25">
      <c r="A4" s="6"/>
      <c r="B4" s="6"/>
      <c r="C4" s="6"/>
      <c r="D4" s="6"/>
    </row>
    <row r="5" spans="1:10" ht="20.25" customHeight="1" x14ac:dyDescent="0.25">
      <c r="A5" s="61" t="s">
        <v>50</v>
      </c>
      <c r="B5" s="61"/>
      <c r="C5" s="61"/>
      <c r="D5" s="61"/>
      <c r="E5" s="24"/>
      <c r="F5" s="24"/>
      <c r="G5" s="24"/>
      <c r="H5" s="24"/>
    </row>
    <row r="6" spans="1:10" ht="19.5" customHeight="1" x14ac:dyDescent="0.25">
      <c r="A6" s="61" t="s">
        <v>10</v>
      </c>
      <c r="B6" s="61"/>
      <c r="C6" s="61"/>
      <c r="D6" s="61"/>
      <c r="E6" s="25"/>
      <c r="F6" s="25"/>
      <c r="G6" s="25"/>
      <c r="H6" s="25"/>
    </row>
    <row r="7" spans="1:10" ht="8.25" customHeight="1" x14ac:dyDescent="0.25">
      <c r="A7" s="8"/>
      <c r="B7" s="8"/>
      <c r="C7" s="26"/>
      <c r="D7" s="26"/>
    </row>
    <row r="8" spans="1:10" s="2" customFormat="1" ht="30" customHeight="1" x14ac:dyDescent="0.25">
      <c r="A8" s="27" t="s">
        <v>0</v>
      </c>
      <c r="B8" s="27" t="s">
        <v>6</v>
      </c>
      <c r="C8" s="27"/>
      <c r="D8" s="28" t="s">
        <v>5</v>
      </c>
    </row>
    <row r="9" spans="1:10" ht="30.75" customHeight="1" x14ac:dyDescent="0.25">
      <c r="A9" s="27"/>
      <c r="B9" s="9" t="s">
        <v>8</v>
      </c>
      <c r="C9" s="9" t="s">
        <v>9</v>
      </c>
      <c r="D9" s="29"/>
    </row>
    <row r="10" spans="1:10" ht="28.5" customHeight="1" x14ac:dyDescent="0.25">
      <c r="A10" s="10" t="s">
        <v>1</v>
      </c>
      <c r="B10" s="11">
        <f>B11+B12+B13</f>
        <v>9.8960000000000008</v>
      </c>
      <c r="C10" s="11">
        <f t="shared" ref="C10" si="0">C11+C12+C13</f>
        <v>17.288999999999998</v>
      </c>
      <c r="D10" s="11">
        <f>D11+D12+D13</f>
        <v>27.184999999999999</v>
      </c>
    </row>
    <row r="11" spans="1:10" ht="28.5" customHeight="1" x14ac:dyDescent="0.25">
      <c r="A11" s="12" t="s">
        <v>2</v>
      </c>
      <c r="B11" s="13">
        <v>2.9009999999999998</v>
      </c>
      <c r="C11" s="13">
        <v>3.2789999999999999</v>
      </c>
      <c r="D11" s="14">
        <v>6.18</v>
      </c>
    </row>
    <row r="12" spans="1:10" ht="28.5" customHeight="1" x14ac:dyDescent="0.25">
      <c r="A12" s="15" t="s">
        <v>3</v>
      </c>
      <c r="B12" s="14">
        <v>4.53</v>
      </c>
      <c r="C12" s="16">
        <v>9.4629999999999992</v>
      </c>
      <c r="D12" s="16">
        <f t="shared" ref="D12:D19" si="1">B12+C12</f>
        <v>13.992999999999999</v>
      </c>
    </row>
    <row r="13" spans="1:10" s="6" customFormat="1" ht="28.5" customHeight="1" x14ac:dyDescent="0.25">
      <c r="A13" s="17" t="s">
        <v>4</v>
      </c>
      <c r="B13" s="18">
        <v>2.4649999999999999</v>
      </c>
      <c r="C13" s="18">
        <v>4.5469999999999997</v>
      </c>
      <c r="D13" s="19">
        <f t="shared" si="1"/>
        <v>7.0119999999999996</v>
      </c>
    </row>
    <row r="14" spans="1:10" ht="28.5" customHeight="1" x14ac:dyDescent="0.25">
      <c r="A14" s="27" t="s">
        <v>0</v>
      </c>
      <c r="B14" s="27" t="s">
        <v>7</v>
      </c>
      <c r="C14" s="27"/>
      <c r="D14" s="27" t="s">
        <v>5</v>
      </c>
    </row>
    <row r="15" spans="1:10" ht="28.5" customHeight="1" x14ac:dyDescent="0.25">
      <c r="A15" s="27"/>
      <c r="B15" s="9" t="s">
        <v>8</v>
      </c>
      <c r="C15" s="9" t="s">
        <v>9</v>
      </c>
      <c r="D15" s="27"/>
    </row>
    <row r="16" spans="1:10" ht="28.5" customHeight="1" x14ac:dyDescent="0.25">
      <c r="A16" s="10" t="s">
        <v>1</v>
      </c>
      <c r="B16" s="20">
        <f>B17+B18+B19</f>
        <v>32.020000000000003</v>
      </c>
      <c r="C16" s="20">
        <f>C17+C18+C19</f>
        <v>35.558</v>
      </c>
      <c r="D16" s="20">
        <f>D17+D18+D19</f>
        <v>67.578000000000003</v>
      </c>
    </row>
    <row r="17" spans="1:10" ht="28.5" customHeight="1" x14ac:dyDescent="0.25">
      <c r="A17" s="12" t="s">
        <v>2</v>
      </c>
      <c r="B17" s="21">
        <v>14.352</v>
      </c>
      <c r="C17" s="13">
        <v>15.593999999999999</v>
      </c>
      <c r="D17" s="16">
        <f t="shared" si="1"/>
        <v>29.945999999999998</v>
      </c>
      <c r="H17" s="3"/>
      <c r="I17" s="4"/>
      <c r="J17" s="4"/>
    </row>
    <row r="18" spans="1:10" ht="28.5" customHeight="1" x14ac:dyDescent="0.25">
      <c r="A18" s="15" t="s">
        <v>3</v>
      </c>
      <c r="B18" s="22">
        <v>6.8970000000000002</v>
      </c>
      <c r="C18" s="23">
        <v>13.952999999999999</v>
      </c>
      <c r="D18" s="16">
        <f t="shared" si="1"/>
        <v>20.85</v>
      </c>
    </row>
    <row r="19" spans="1:10" s="6" customFormat="1" ht="28.5" customHeight="1" x14ac:dyDescent="0.25">
      <c r="A19" s="17" t="s">
        <v>4</v>
      </c>
      <c r="B19" s="21">
        <v>10.771000000000001</v>
      </c>
      <c r="C19" s="21">
        <v>6.0110000000000001</v>
      </c>
      <c r="D19" s="16">
        <f t="shared" si="1"/>
        <v>16.782</v>
      </c>
    </row>
    <row r="21" spans="1:10" ht="24" customHeight="1" x14ac:dyDescent="0.25">
      <c r="D21" s="5"/>
    </row>
    <row r="22" spans="1:10" ht="24" customHeight="1" x14ac:dyDescent="0.25">
      <c r="C22" s="7"/>
    </row>
  </sheetData>
  <mergeCells count="13">
    <mergeCell ref="A1:B1"/>
    <mergeCell ref="A2:B2"/>
    <mergeCell ref="A3:B3"/>
    <mergeCell ref="C1:D1"/>
    <mergeCell ref="C2:D2"/>
    <mergeCell ref="B14:C14"/>
    <mergeCell ref="A14:A15"/>
    <mergeCell ref="D14:D15"/>
    <mergeCell ref="A5:D5"/>
    <mergeCell ref="A6:D6"/>
    <mergeCell ref="B8:C8"/>
    <mergeCell ref="A8:A9"/>
    <mergeCell ref="D8:D9"/>
  </mergeCells>
  <phoneticPr fontId="7" type="noConversion"/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THONG KE</vt:lpstr>
      <vt:lpstr>TỔNG QUAN</vt:lpstr>
      <vt:lpstr>'THONG KE'!Print_Area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Huyền Nguyễn</dc:creator>
  <cp:lastModifiedBy>Administrator</cp:lastModifiedBy>
  <dcterms:created xsi:type="dcterms:W3CDTF">2024-12-05T03:53:07Z</dcterms:created>
  <dcterms:modified xsi:type="dcterms:W3CDTF">2024-12-16T02:25:24Z</dcterms:modified>
</cp:coreProperties>
</file>