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CVA - Lop 6 - NH 2021-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 localSheetId="0">'[1]PNT-QUOT-#3'!#REF!</definedName>
    <definedName name="\0">'[1]PNT-QUOT-#3'!#REF!</definedName>
    <definedName name="\d" localSheetId="0">'[2]??-BLDG'!#REF!</definedName>
    <definedName name="\d">'[2]??-BLDG'!#REF!</definedName>
    <definedName name="\e" localSheetId="0">'[2]??-BLDG'!#REF!</definedName>
    <definedName name="\e">'[2]??-BLDG'!#REF!</definedName>
    <definedName name="\f" localSheetId="0">'[2]??-BLDG'!#REF!</definedName>
    <definedName name="\f">'[2]??-BLDG'!#REF!</definedName>
    <definedName name="\g" localSheetId="0">'[2]??-BLDG'!#REF!</definedName>
    <definedName name="\g">'[2]??-BLDG'!#REF!</definedName>
    <definedName name="\h" localSheetId="0">'[2]??-BLDG'!#REF!</definedName>
    <definedName name="\h">'[2]??-BLDG'!#REF!</definedName>
    <definedName name="\i" localSheetId="0">'[2]??-BLDG'!#REF!</definedName>
    <definedName name="\i">'[2]??-BLDG'!#REF!</definedName>
    <definedName name="\j" localSheetId="0">'[2]??-BLDG'!#REF!</definedName>
    <definedName name="\j">'[2]??-BLDG'!#REF!</definedName>
    <definedName name="\k" localSheetId="0">'[2]??-BLDG'!#REF!</definedName>
    <definedName name="\k">'[2]??-BLDG'!#REF!</definedName>
    <definedName name="\l" localSheetId="0">'[2]??-BLDG'!#REF!</definedName>
    <definedName name="\l">'[2]??-BLDG'!#REF!</definedName>
    <definedName name="\m" localSheetId="0">'[2]??-BLDG'!#REF!</definedName>
    <definedName name="\m">'[2]??-BLDG'!#REF!</definedName>
    <definedName name="\n" localSheetId="0">'[2]??-BLDG'!#REF!</definedName>
    <definedName name="\n">'[2]??-BLDG'!#REF!</definedName>
    <definedName name="\o" localSheetId="0">'[2]??-BLDG'!#REF!</definedName>
    <definedName name="\o">'[2]??-BLDG'!#REF!</definedName>
    <definedName name="\z" localSheetId="0">'[1]COAT&amp;WRAP-QIOT-#3'!#REF!</definedName>
    <definedName name="\z">'[1]COAT&amp;WRAP-QIOT-#3'!#REF!</definedName>
    <definedName name="__A65700" localSheetId="0">'[3]MTO REV.2(ARMOR)'!#REF!</definedName>
    <definedName name="__A65700">'[3]MTO REV.2(ARMOR)'!#REF!</definedName>
    <definedName name="__A65800" localSheetId="0">'[3]MTO REV.2(ARMOR)'!#REF!</definedName>
    <definedName name="__A65800">'[3]MTO REV.2(ARMOR)'!#REF!</definedName>
    <definedName name="__A66000" localSheetId="0">'[3]MTO REV.2(ARMOR)'!#REF!</definedName>
    <definedName name="__A66000">'[3]MTO REV.2(ARMOR)'!#REF!</definedName>
    <definedName name="__A67000" localSheetId="0">'[3]MTO REV.2(ARMOR)'!#REF!</definedName>
    <definedName name="__A67000">'[3]MTO REV.2(ARMOR)'!#REF!</definedName>
    <definedName name="__A68000" localSheetId="0">'[3]MTO REV.2(ARMOR)'!#REF!</definedName>
    <definedName name="__A68000">'[3]MTO REV.2(ARMOR)'!#REF!</definedName>
    <definedName name="__A70000" localSheetId="0">'[3]MTO REV.2(ARMOR)'!#REF!</definedName>
    <definedName name="__A70000">'[3]MTO REV.2(ARMOR)'!#REF!</definedName>
    <definedName name="__A75000" localSheetId="0">'[3]MTO REV.2(ARMOR)'!#REF!</definedName>
    <definedName name="__A75000">'[3]MTO REV.2(ARMOR)'!#REF!</definedName>
    <definedName name="__A85000" localSheetId="0">'[3]MTO REV.2(ARMOR)'!#REF!</definedName>
    <definedName name="__A85000">'[3]MTO REV.2(ARMOR)'!#REF!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NET2" localSheetId="0">#REF!</definedName>
    <definedName name="__NET2">#REF!</definedName>
    <definedName name="_1">#N/A</definedName>
    <definedName name="_1000A01">#N/A</definedName>
    <definedName name="_2">#N/A</definedName>
    <definedName name="_A65700" localSheetId="0">'[3]MTO REV.2(ARMOR)'!#REF!</definedName>
    <definedName name="_A65700">'[3]MTO REV.2(ARMOR)'!#REF!</definedName>
    <definedName name="_A65800" localSheetId="0">'[3]MTO REV.2(ARMOR)'!#REF!</definedName>
    <definedName name="_A65800">'[3]MTO REV.2(ARMOR)'!#REF!</definedName>
    <definedName name="_A66000" localSheetId="0">'[3]MTO REV.2(ARMOR)'!#REF!</definedName>
    <definedName name="_A66000">'[3]MTO REV.2(ARMOR)'!#REF!</definedName>
    <definedName name="_A67000" localSheetId="0">'[3]MTO REV.2(ARMOR)'!#REF!</definedName>
    <definedName name="_A67000">'[3]MTO REV.2(ARMOR)'!#REF!</definedName>
    <definedName name="_A68000" localSheetId="0">'[3]MTO REV.2(ARMOR)'!#REF!</definedName>
    <definedName name="_A68000">'[3]MTO REV.2(ARMOR)'!#REF!</definedName>
    <definedName name="_A70000" localSheetId="0">'[3]MTO REV.2(ARMOR)'!#REF!</definedName>
    <definedName name="_A70000">'[3]MTO REV.2(ARMOR)'!#REF!</definedName>
    <definedName name="_A75000" localSheetId="0">'[3]MTO REV.2(ARMOR)'!#REF!</definedName>
    <definedName name="_A75000">'[3]MTO REV.2(ARMOR)'!#REF!</definedName>
    <definedName name="_A85000" localSheetId="0">'[3]MTO REV.2(ARMOR)'!#REF!</definedName>
    <definedName name="_A85000">'[3]MTO REV.2(ARMOR)'!#REF!</definedName>
    <definedName name="_CON1" localSheetId="0">#REF!</definedName>
    <definedName name="_CON1">#REF!</definedName>
    <definedName name="_CON2" localSheetId="0">#REF!</definedName>
    <definedName name="_CON2">#REF!</definedName>
    <definedName name="_Fill" localSheetId="0" hidden="1">#REF!</definedName>
    <definedName name="_Fill" hidden="1">#REF!</definedName>
    <definedName name="_xlnm._FilterDatabase" localSheetId="0" hidden="1">'CVA - Lop 6 - NH 2021-2022'!$A$6:$WWE$275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'[1]PNT-QUOT-#3'!#REF!</definedName>
    <definedName name="A">'[1]PNT-QUOT-#3'!#REF!</definedName>
    <definedName name="á" localSheetId="0">'CVA - Lop 6 - NH 2021-2022'!#REF!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 localSheetId="0">#REF!</definedName>
    <definedName name="AA">#REF!</definedName>
    <definedName name="AAA" localSheetId="0">'[4]MTL$-INTER'!#REF!</definedName>
    <definedName name="AAA">'[4]MTL$-INTER'!#REF!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B" localSheetId="0">'[1]PNT-QUOT-#3'!#REF!</definedName>
    <definedName name="B">'[1]PNT-QUOT-#3'!#REF!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ABLE2">'[5]MTO REV.0'!$A$1:$Q$570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OAT" localSheetId="0">'[1]PNT-QUOT-#3'!#REF!</definedName>
    <definedName name="COAT">'[1]PNT-QUOT-#3'!#REF!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VER" localSheetId="0">#REF!</definedName>
    <definedName name="COVER">#REF!</definedName>
    <definedName name="_xlnm.Criteria" localSheetId="0">[6]SILICATE!#REF!</definedName>
    <definedName name="_xlnm.Criteria">[6]SILICATE!#REF!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URRENCY" localSheetId="0">#REF!</definedName>
    <definedName name="CURRENCY">#REF!</definedName>
    <definedName name="D_7101A_B" localSheetId="0">#REF!</definedName>
    <definedName name="D_7101A_B">#REF!</definedName>
    <definedName name="_xlnm.Database" localSheetId="0">#REF!</definedName>
    <definedName name="_xlnm.Database">#REF!</definedName>
    <definedName name="DataFilter" localSheetId="0">[7]!DataFilter</definedName>
    <definedName name="DataFilter">[7]!DataFilter</definedName>
    <definedName name="DataSort" localSheetId="0">[7]!DataSort</definedName>
    <definedName name="DataSort">[7]!DataSort</definedName>
    <definedName name="DM_MaTruong" localSheetId="0">[8]DanhMuc!#REF!</definedName>
    <definedName name="DM_MaTruong">[8]DanhMuc!#REF!</definedName>
    <definedName name="DSUMDATA" localSheetId="0">#REF!</definedName>
    <definedName name="DSUMDATA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_xlnm.Extract" localSheetId="0">[6]SILICATE!#REF!</definedName>
    <definedName name="_xlnm.Extract">[6]SILICATE!#REF!</definedName>
    <definedName name="FACTOR" localSheetId="0">#REF!</definedName>
    <definedName name="FACTOR">#REF!</definedName>
    <definedName name="FP" localSheetId="0">'[1]COAT&amp;WRAP-QIOT-#3'!#REF!</definedName>
    <definedName name="FP">'[1]COAT&amp;WRAP-QIOT-#3'!#REF!</definedName>
    <definedName name="GoBack" localSheetId="0">[7]!GoBack</definedName>
    <definedName name="GoBack">[7]!GoBack</definedName>
    <definedName name="GPT_GROUNDING_PT" localSheetId="0">'[9]NEW-PANEL'!#REF!</definedName>
    <definedName name="GPT_GROUNDING_PT">'[9]NEW-PANEL'!#REF!</definedName>
    <definedName name="h" localSheetId="0">[8]DanhMuc!#REF!</definedName>
    <definedName name="h">[8]DanhMuc!#REF!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DLAB_COST" localSheetId="0">#REF!</definedName>
    <definedName name="IDLAB_COST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O" localSheetId="0">'[1]COAT&amp;WRAP-QIOT-#3'!#REF!</definedName>
    <definedName name="IO">'[1]COAT&amp;WRAP-QIOT-#3'!#REF!</definedName>
    <definedName name="MAJ_CON_EQP" localSheetId="0">#REF!</definedName>
    <definedName name="MAJ_CON_EQP">#REF!</definedName>
    <definedName name="MAT" localSheetId="0">'[1]COAT&amp;WRAP-QIOT-#3'!#REF!</definedName>
    <definedName name="MAT">'[1]COAT&amp;WRAP-QIOT-#3'!#REF!</definedName>
    <definedName name="MF" localSheetId="0">'[1]COAT&amp;WRAP-QIOT-#3'!#REF!</definedName>
    <definedName name="MF">'[1]COAT&amp;WRAP-QIOT-#3'!#REF!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OTHER_PANEL" localSheetId="0">'[9]NEW-PANEL'!#REF!</definedName>
    <definedName name="OTHER_PANEL">'[9]NEW-PANEL'!#REF!</definedName>
    <definedName name="P" localSheetId="0">'[1]PNT-QUOT-#3'!#REF!</definedName>
    <definedName name="P">'[1]PNT-QUOT-#3'!#REF!</definedName>
    <definedName name="PEJM" localSheetId="0">'[1]COAT&amp;WRAP-QIOT-#3'!#REF!</definedName>
    <definedName name="PEJM">'[1]COAT&amp;WRAP-QIOT-#3'!#REF!</definedName>
    <definedName name="PF" localSheetId="0">'[1]PNT-QUOT-#3'!#REF!</definedName>
    <definedName name="PF">'[1]PNT-QUOT-#3'!#REF!</definedName>
    <definedName name="PL_指示燈___P.B.___REST_P.B._壓扣開關" localSheetId="0">'[9]NEW-PANEL'!#REF!</definedName>
    <definedName name="PL_指示燈___P.B.___REST_P.B._壓扣開關">'[9]NEW-PANEL'!#REF!</definedName>
    <definedName name="PM">[10]IBASE!$AH$16:$AV$110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>#REF!</definedName>
    <definedName name="Print_Area_MI">[11]ESTI.!$A$1:$U$52</definedName>
    <definedName name="_xlnm.Print_Titles" localSheetId="0">'CVA - Lop 6 - NH 2021-2022'!$3:$6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T" localSheetId="0">'[1]COAT&amp;WRAP-QIOT-#3'!#REF!</definedName>
    <definedName name="RT">'[1]COAT&amp;WRAP-QIOT-#3'!#REF!</definedName>
    <definedName name="SB">[10]IBASE!$AH$7:$AL$14</definedName>
    <definedName name="SCH" localSheetId="0">#REF!</definedName>
    <definedName name="SCH">#REF!</definedName>
    <definedName name="SIZE" localSheetId="0">#REF!</definedName>
    <definedName name="SIZE">#REF!</definedName>
    <definedName name="SORT" localSheetId="0">#REF!</definedName>
    <definedName name="SORT">#REF!</definedName>
    <definedName name="SORT_AREA">'[11]DI-ESTI'!$A$8:$R$489</definedName>
    <definedName name="SP" localSheetId="0">'[1]PNT-QUOT-#3'!#REF!</definedName>
    <definedName name="SP">'[1]PNT-QUOT-#3'!#REF!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HI" localSheetId="0">#REF!</definedName>
    <definedName name="THI">#REF!</definedName>
    <definedName name="THK" localSheetId="0">'[1]COAT&amp;WRAP-QIOT-#3'!#REF!</definedName>
    <definedName name="THK">'[1]COAT&amp;WRAP-QIOT-#3'!#REF!</definedName>
    <definedName name="TITAN" localSheetId="0">#REF!</definedName>
    <definedName name="TITAN">#REF!</definedName>
    <definedName name="TPLRP" localSheetId="0">#REF!</definedName>
    <definedName name="TPLRP">#REF!</definedName>
    <definedName name="TRADE2" localSheetId="0">#REF!</definedName>
    <definedName name="TRADE2">#REF!</definedName>
    <definedName name="TRANSFORMER" localSheetId="0">'[9]NEW-PANEL'!#REF!</definedName>
    <definedName name="TRANSFORMER">'[9]NEW-PANEL'!#REF!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Z12" i="1" s="1"/>
  <c r="Z180" i="1"/>
  <c r="Z102" i="1"/>
  <c r="Z275" i="1"/>
  <c r="Z269" i="1"/>
  <c r="Z268" i="1"/>
  <c r="Z265" i="1"/>
  <c r="Z258" i="1"/>
  <c r="Z256" i="1"/>
  <c r="Z229" i="1"/>
  <c r="Z228" i="1"/>
  <c r="Z209" i="1"/>
  <c r="Z205" i="1"/>
  <c r="Z193" i="1"/>
  <c r="Z189" i="1"/>
  <c r="Z169" i="1"/>
  <c r="Z142" i="1"/>
  <c r="Z135" i="1"/>
  <c r="Z125" i="1"/>
  <c r="Z115" i="1"/>
  <c r="Z109" i="1"/>
  <c r="Z108" i="1"/>
  <c r="Z107" i="1"/>
  <c r="Z101" i="1"/>
  <c r="Z98" i="1"/>
  <c r="Z80" i="1"/>
  <c r="Z66" i="1"/>
  <c r="Z68" i="1"/>
  <c r="Z60" i="1"/>
  <c r="Z51" i="1"/>
  <c r="Z47" i="1"/>
  <c r="Z46" i="1"/>
  <c r="Z45" i="1"/>
  <c r="Z44" i="1"/>
  <c r="Z34" i="1"/>
  <c r="Z33" i="1"/>
  <c r="Z32" i="1"/>
  <c r="Z242" i="1"/>
  <c r="Z240" i="1"/>
  <c r="Z227" i="1"/>
  <c r="Z231" i="1"/>
  <c r="Z251" i="1"/>
  <c r="Z239" i="1"/>
  <c r="Z208" i="1"/>
  <c r="Z206" i="1"/>
  <c r="Z185" i="1"/>
  <c r="Z184" i="1"/>
  <c r="Z179" i="1"/>
  <c r="Z177" i="1"/>
  <c r="Z168" i="1"/>
  <c r="Z162" i="1"/>
  <c r="Z158" i="1"/>
  <c r="Z147" i="1"/>
  <c r="Z138" i="1"/>
  <c r="Z133" i="1"/>
  <c r="Z114" i="1"/>
  <c r="Z110" i="1"/>
  <c r="Z100" i="1"/>
  <c r="Z87" i="1"/>
  <c r="Z85" i="1"/>
  <c r="Z74" i="1"/>
  <c r="Z65" i="1"/>
  <c r="Z59" i="1"/>
  <c r="Z53" i="1"/>
  <c r="Z50" i="1"/>
  <c r="Z31" i="1"/>
  <c r="Z30" i="1"/>
  <c r="Z274" i="1"/>
  <c r="Z267" i="1"/>
  <c r="Z232" i="1"/>
  <c r="Z226" i="1"/>
  <c r="Z233" i="1"/>
  <c r="Z218" i="1"/>
  <c r="Z212" i="1"/>
  <c r="Z203" i="1"/>
  <c r="Z200" i="1"/>
  <c r="Z196" i="1"/>
  <c r="Z188" i="1"/>
  <c r="Z167" i="1"/>
  <c r="Z166" i="1"/>
  <c r="Z157" i="1"/>
  <c r="Z146" i="1"/>
  <c r="Z113" i="1"/>
  <c r="Z126" i="1"/>
  <c r="Z96" i="1"/>
  <c r="Z90" i="1"/>
  <c r="Z79" i="1"/>
  <c r="Z64" i="1"/>
  <c r="Z61" i="1"/>
  <c r="Z54" i="1"/>
  <c r="Z49" i="1"/>
  <c r="Z40" i="1"/>
  <c r="Z29" i="1"/>
  <c r="Z28" i="1"/>
  <c r="Z67" i="1"/>
  <c r="Z89" i="1"/>
  <c r="Z95" i="1"/>
  <c r="Z120" i="1"/>
  <c r="Z264" i="1"/>
  <c r="Z253" i="1"/>
  <c r="Z187" i="1"/>
  <c r="Z140" i="1"/>
  <c r="Z119" i="1"/>
  <c r="Z97" i="1"/>
  <c r="Z82" i="1"/>
  <c r="Z72" i="1"/>
  <c r="Z266" i="1"/>
  <c r="Z248" i="1"/>
  <c r="Z201" i="1"/>
  <c r="Z171" i="1"/>
  <c r="Z128" i="1"/>
  <c r="Z75" i="1"/>
  <c r="Z15" i="1"/>
  <c r="Z211" i="1"/>
  <c r="Z156" i="1"/>
  <c r="Z152" i="1"/>
  <c r="Z145" i="1"/>
  <c r="Z136" i="1"/>
  <c r="Z92" i="1"/>
  <c r="Z38" i="1"/>
  <c r="Z244" i="1"/>
  <c r="Z234" i="1"/>
  <c r="Z215" i="1"/>
  <c r="Z210" i="1"/>
  <c r="Z198" i="1"/>
  <c r="Z194" i="1"/>
  <c r="Z176" i="1"/>
  <c r="Z144" i="1"/>
  <c r="Z134" i="1"/>
  <c r="Z112" i="1"/>
  <c r="Z103" i="1"/>
  <c r="Z91" i="1"/>
  <c r="Z62" i="1"/>
  <c r="Z56" i="1"/>
  <c r="Z14" i="1"/>
  <c r="Z7" i="1"/>
  <c r="Z160" i="1"/>
  <c r="Z94" i="1"/>
  <c r="Z88" i="1"/>
  <c r="Z13" i="1"/>
  <c r="Z52" i="1"/>
  <c r="X143" i="1"/>
  <c r="Z143" i="1" s="1"/>
</calcChain>
</file>

<file path=xl/comments1.xml><?xml version="1.0" encoding="utf-8"?>
<comments xmlns="http://schemas.openxmlformats.org/spreadsheetml/2006/main">
  <authors>
    <author>Windows User</author>
    <author>anhdung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Tên của trường KHÔNG viết tắt,  không thêm bất kỳ ký hiệu nào vào đây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họ và tên lót, nhập bằng chữ IN HOA</t>
        </r>
      </text>
    </comment>
    <comment ref="D3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TÊN, nhập bằng chữ IN HOA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NỮ, nếu là NỮ thì đánh dấu x thường vào. NAM thì để trống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NGÀY, nhập 2 ký tự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THÁNG, nhập 2 ký tự</t>
        </r>
      </text>
    </comment>
    <comment ref="H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NĂM, nhập 4 ký tự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SỐ NHÀ, chỉ nhập số nhà và số phòng, hoặc chung cư ( C/C)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ĐƯỜNG,chỉ nhập tên đường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PHƯỜNG, 10 phường thuộc Quận 1 nhập tên phường viết tắt, thuộc quận-huyện khác thì viết ra </t>
        </r>
      </text>
    </comment>
    <comment ref="L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quận-huyên viết tắt, riêng quận Bình Thạnh thì viết là BTh ( để phân biệt với quận Bình Tân)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TATC , nếu là lớp TATC thì đánh dấu x vào </t>
        </r>
      </text>
    </comment>
    <comment ref="Y4" authorId="1">
      <text>
        <r>
          <rPr>
            <b/>
            <sz val="9"/>
            <color indexed="81"/>
            <rFont val="Tahoma"/>
            <family val="2"/>
          </rPr>
          <t>anhdung:</t>
        </r>
        <r>
          <rPr>
            <sz val="9"/>
            <color indexed="81"/>
            <rFont val="Tahoma"/>
            <family val="2"/>
          </rPr>
          <t xml:space="preserve">
Điểm đã làm tròn theo qui định.</t>
        </r>
      </text>
    </comment>
    <comment ref="Z4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TỔNG CỘNG, nhập điểm cộng của môn Tiếng Việt (CỘT 26)  và Toán (CỘT 27)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KT1 là cột thường trú. Lưu ý khi kiểm tra phải đối chiếu với bản chính (Sổ HK màu đỏ)</t>
        </r>
      </text>
    </comment>
    <comment ref="O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KT3 (sổ màu xanh) là cột tạm trú dài hạn, có HK thường trú ở tỉnh. Lưu ý khi kiểm tra phải đối chiếu với bản chính.</t>
        </r>
      </text>
    </comment>
    <comment ref="P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Cột HK tỉnh là thường trú ở tỉnh, cột này ghi tên tỉnh có HK thường trú. </t>
        </r>
      </text>
    </comment>
    <comment ref="R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Điểm KỸ NĂNG</t>
        </r>
      </text>
    </comment>
    <comment ref="S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Điểm KỸ NĂNG</t>
        </r>
      </text>
    </comment>
    <comment ref="T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Điểm KỸ NĂNG</t>
        </r>
      </text>
    </comment>
    <comment ref="U5" author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Điểm KỸ NĂNG</t>
        </r>
      </text>
    </comment>
    <comment ref="X5" authorId="1">
      <text>
        <r>
          <rPr>
            <b/>
            <sz val="9"/>
            <color indexed="81"/>
            <rFont val="Tahoma"/>
            <family val="2"/>
          </rPr>
          <t>anhdung:</t>
        </r>
        <r>
          <rPr>
            <sz val="9"/>
            <color indexed="81"/>
            <rFont val="Tahoma"/>
            <family val="2"/>
          </rPr>
          <t xml:space="preserve">
Điểm đã làm tròn theo qui định.</t>
        </r>
      </text>
    </comment>
  </commentList>
</comments>
</file>

<file path=xl/sharedStrings.xml><?xml version="1.0" encoding="utf-8"?>
<sst xmlns="http://schemas.openxmlformats.org/spreadsheetml/2006/main" count="2469" uniqueCount="1064">
  <si>
    <t>PHÂN TUYẾN TUYỂN SINH LỚP 6 NĂM HỌC 2020-2021</t>
  </si>
  <si>
    <t>STT
QUẬN</t>
  </si>
  <si>
    <t>Họ, lót</t>
  </si>
  <si>
    <t>Tên</t>
  </si>
  <si>
    <t>Nữ</t>
  </si>
  <si>
    <t>Ngày sinh</t>
  </si>
  <si>
    <t>Địa chỉ</t>
  </si>
  <si>
    <t>NGOẠI NGỮ</t>
  </si>
  <si>
    <t>ĐIỂM KIỂM TRA</t>
  </si>
  <si>
    <t>SỐ ĐIỆN THOẠI LIÊN HỆ</t>
  </si>
  <si>
    <t>GHI CHÚ</t>
  </si>
  <si>
    <t>Ngày</t>
  </si>
  <si>
    <t>tháng</t>
  </si>
  <si>
    <t>năm</t>
  </si>
  <si>
    <t>Số nhà</t>
  </si>
  <si>
    <t>Đường</t>
  </si>
  <si>
    <t>Phường</t>
  </si>
  <si>
    <t>Quận</t>
  </si>
  <si>
    <t>Khu phố</t>
  </si>
  <si>
    <t>Diện cư trú</t>
  </si>
  <si>
    <t>Lớp
TATC</t>
  </si>
  <si>
    <t>Điểm kỹ năng các lớp tăng cường
T.Anh và T.Pháp</t>
  </si>
  <si>
    <t>Môn Tiếng Việt</t>
  </si>
  <si>
    <t>Môn Toán</t>
  </si>
  <si>
    <t>TỔNG CỘNG</t>
  </si>
  <si>
    <t>KT1</t>
  </si>
  <si>
    <t>KT3</t>
  </si>
  <si>
    <t>HK tỉnh</t>
  </si>
  <si>
    <t>Nghe</t>
  </si>
  <si>
    <t>Nói</t>
  </si>
  <si>
    <t>Đọc</t>
  </si>
  <si>
    <t>Viết</t>
  </si>
  <si>
    <t>Tiếng Việt</t>
  </si>
  <si>
    <t>(1)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</si>
  <si>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</si>
  <si>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</si>
  <si>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</si>
  <si>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</si>
  <si>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</si>
  <si>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</si>
  <si>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</si>
  <si>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</si>
  <si>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</si>
  <si>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</si>
  <si>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</si>
  <si>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</si>
  <si>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</si>
  <si>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</si>
  <si>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</si>
  <si>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</si>
  <si>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</si>
  <si>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</si>
  <si>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</si>
  <si>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</si>
  <si>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</si>
  <si>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</si>
  <si>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</si>
  <si>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(32)</t>
  </si>
  <si>
    <t>(33)</t>
  </si>
  <si>
    <t>TH Đinh Tiên Hoàng</t>
  </si>
  <si>
    <t>PHẠM CÔNG</t>
  </si>
  <si>
    <t>MINH</t>
  </si>
  <si>
    <t>46</t>
  </si>
  <si>
    <t>Trần Hưng Đạo</t>
  </si>
  <si>
    <t>PNL</t>
  </si>
  <si>
    <t>X</t>
  </si>
  <si>
    <t>x</t>
  </si>
  <si>
    <t>0909716777</t>
  </si>
  <si>
    <t>TH Đuốc Sống</t>
  </si>
  <si>
    <t>ĐOÀN NGỌC BẢO</t>
  </si>
  <si>
    <t>CHÂU</t>
  </si>
  <si>
    <t>1284/6</t>
  </si>
  <si>
    <t>Ba tháng Hai</t>
  </si>
  <si>
    <t>0979788500</t>
  </si>
  <si>
    <t>TH Hòa Bình</t>
  </si>
  <si>
    <t>NGUYỄN VĨNH THIÊN</t>
  </si>
  <si>
    <t>ẤN</t>
  </si>
  <si>
    <t>113G/14/2A</t>
  </si>
  <si>
    <t>Lạc Long Quân</t>
  </si>
  <si>
    <t>0905257149</t>
  </si>
  <si>
    <t>NGUYỄN XUÂN</t>
  </si>
  <si>
    <t>HOA</t>
  </si>
  <si>
    <t>539/7</t>
  </si>
  <si>
    <t>CK</t>
  </si>
  <si>
    <t>0937820814</t>
  </si>
  <si>
    <t>LONG TUẤN</t>
  </si>
  <si>
    <t>HUY</t>
  </si>
  <si>
    <t>325/11/53/10</t>
  </si>
  <si>
    <t>Phú Định</t>
  </si>
  <si>
    <t>0909170107</t>
  </si>
  <si>
    <t>NGUYỄN TRẦN THẢO</t>
  </si>
  <si>
    <t>NGHI</t>
  </si>
  <si>
    <t>TK 28/53</t>
  </si>
  <si>
    <t>Nguyễn Cảnh Chân</t>
  </si>
  <si>
    <t>0903390646</t>
  </si>
  <si>
    <t>TH Kết Đoàn</t>
  </si>
  <si>
    <t>ĐẶNG HOÀNG ĐÔNG</t>
  </si>
  <si>
    <t>A</t>
  </si>
  <si>
    <t xml:space="preserve">242/26 </t>
  </si>
  <si>
    <t>Bùi Viện</t>
  </si>
  <si>
    <t>0909330037</t>
  </si>
  <si>
    <t>NGUYỄN MAI</t>
  </si>
  <si>
    <t>ANH</t>
  </si>
  <si>
    <t xml:space="preserve">86B </t>
  </si>
  <si>
    <t>Cống Quỳnh</t>
  </si>
  <si>
    <t>0908452982</t>
  </si>
  <si>
    <t>NGUYỄN KHÁNH</t>
  </si>
  <si>
    <t>ĐĂNG</t>
  </si>
  <si>
    <t xml:space="preserve">28/15 </t>
  </si>
  <si>
    <t>0972889114</t>
  </si>
  <si>
    <t>NGUYỄN HỒNG</t>
  </si>
  <si>
    <t>ĐỨC</t>
  </si>
  <si>
    <t xml:space="preserve">192 </t>
  </si>
  <si>
    <t>0908343737</t>
  </si>
  <si>
    <t>LA HẢI MINH</t>
  </si>
  <si>
    <t>HOÀNG</t>
  </si>
  <si>
    <t>3A</t>
  </si>
  <si>
    <t>0902754530</t>
  </si>
  <si>
    <t>TRẦN NGUYỄN BẢO</t>
  </si>
  <si>
    <t>KHANG</t>
  </si>
  <si>
    <t>282/2</t>
  </si>
  <si>
    <t>0903786767</t>
  </si>
  <si>
    <t>NGÔ LÊ BẢO</t>
  </si>
  <si>
    <t>KHÁNH</t>
  </si>
  <si>
    <t xml:space="preserve">175/23 </t>
  </si>
  <si>
    <t>Phạm Ngũ Lão</t>
  </si>
  <si>
    <t>0909613439</t>
  </si>
  <si>
    <t>NGUYỄN THÀNH</t>
  </si>
  <si>
    <t>LỘC</t>
  </si>
  <si>
    <t xml:space="preserve">15Bis </t>
  </si>
  <si>
    <t>Nam Quốc Cang</t>
  </si>
  <si>
    <t>0934902448</t>
  </si>
  <si>
    <t>ĐỖ BÌNH</t>
  </si>
  <si>
    <t xml:space="preserve">210/2 </t>
  </si>
  <si>
    <t>Nguyễn Trãi</t>
  </si>
  <si>
    <t>0979494893</t>
  </si>
  <si>
    <t>NHÂN</t>
  </si>
  <si>
    <t xml:space="preserve">121/35 </t>
  </si>
  <si>
    <t>0919604209</t>
  </si>
  <si>
    <t>TRẦN ĐÔNG</t>
  </si>
  <si>
    <t>QUÂN</t>
  </si>
  <si>
    <t>26/45</t>
  </si>
  <si>
    <t>Đỗ Quang Đẩu</t>
  </si>
  <si>
    <t>Nam Định</t>
  </si>
  <si>
    <t>0383178869</t>
  </si>
  <si>
    <t>HỒ TÚ</t>
  </si>
  <si>
    <t>QUYÊN</t>
  </si>
  <si>
    <t xml:space="preserve">37/1 </t>
  </si>
  <si>
    <t>Lương Hữu Khánh</t>
  </si>
  <si>
    <t>0939393149</t>
  </si>
  <si>
    <t>HOÀNG THIÊN</t>
  </si>
  <si>
    <t>THANH</t>
  </si>
  <si>
    <t xml:space="preserve">46 </t>
  </si>
  <si>
    <t>0903169698</t>
  </si>
  <si>
    <t>TRẦN AN</t>
  </si>
  <si>
    <t>THI</t>
  </si>
  <si>
    <t xml:space="preserve">265/2 </t>
  </si>
  <si>
    <t>0899795779</t>
  </si>
  <si>
    <t>HUỲNH THANH</t>
  </si>
  <si>
    <t>THỦY</t>
  </si>
  <si>
    <t>120/43/27</t>
  </si>
  <si>
    <t>0768007366</t>
  </si>
  <si>
    <t>NGUYỄN MINH</t>
  </si>
  <si>
    <t>TRÍ</t>
  </si>
  <si>
    <t xml:space="preserve">98 </t>
  </si>
  <si>
    <t>0989037088</t>
  </si>
  <si>
    <t>TH Khai Minh</t>
  </si>
  <si>
    <t>HUỲNH NGỌC KHÁNH</t>
  </si>
  <si>
    <t>NHƯ</t>
  </si>
  <si>
    <t>TH Lê Ngọc Hân</t>
  </si>
  <si>
    <t xml:space="preserve">HOÀNG  </t>
  </si>
  <si>
    <t>BÁCH</t>
  </si>
  <si>
    <t>457/23</t>
  </si>
  <si>
    <t>Trần hưng Đạo</t>
  </si>
  <si>
    <t xml:space="preserve">ĐÀO NGUYỄN PHÚ </t>
  </si>
  <si>
    <t>HƯNG</t>
  </si>
  <si>
    <t>C1/16 Lầu 1 c/c189</t>
  </si>
  <si>
    <t>NCT</t>
  </si>
  <si>
    <t xml:space="preserve">PHẠM MINH </t>
  </si>
  <si>
    <t>LONG</t>
  </si>
  <si>
    <t>166B</t>
  </si>
  <si>
    <t>Bùi Thị Xuân</t>
  </si>
  <si>
    <t xml:space="preserve">PNL </t>
  </si>
  <si>
    <t xml:space="preserve">ĐÀO ĐỨC </t>
  </si>
  <si>
    <t>11/15 ngõ 89</t>
  </si>
  <si>
    <t>Quan Nhân</t>
  </si>
  <si>
    <t>Nhân Chính</t>
  </si>
  <si>
    <t>Hà Nội</t>
  </si>
  <si>
    <t>HỒ TIẾN</t>
  </si>
  <si>
    <t>NAM</t>
  </si>
  <si>
    <t>148/13</t>
  </si>
  <si>
    <t xml:space="preserve">NGÔ KIM </t>
  </si>
  <si>
    <t>NGÂN</t>
  </si>
  <si>
    <t>KP4</t>
  </si>
  <si>
    <t>TT Phước Dân</t>
  </si>
  <si>
    <t>Ninh Phước</t>
  </si>
  <si>
    <t>Ninh Thuận</t>
  </si>
  <si>
    <t xml:space="preserve">NGUYỄN MAI CHÍ </t>
  </si>
  <si>
    <t>277</t>
  </si>
  <si>
    <t>Âu Dương Lân</t>
  </si>
  <si>
    <t>LÊ MINH</t>
  </si>
  <si>
    <t>235</t>
  </si>
  <si>
    <t>Nguyễn Văn Cừ</t>
  </si>
  <si>
    <t>0933133080</t>
  </si>
  <si>
    <t>NGUYỄN NGỌC</t>
  </si>
  <si>
    <t>HÂN</t>
  </si>
  <si>
    <t>59/31B</t>
  </si>
  <si>
    <t>Phạm Viết Chánh</t>
  </si>
  <si>
    <t>0918891339</t>
  </si>
  <si>
    <t>LÊ BẢO</t>
  </si>
  <si>
    <t>LÂM</t>
  </si>
  <si>
    <t>31A/8</t>
  </si>
  <si>
    <t xml:space="preserve">Hùng Vương </t>
  </si>
  <si>
    <t>0909654599</t>
  </si>
  <si>
    <t>Thoát lộ trình TCTA</t>
  </si>
  <si>
    <t xml:space="preserve">TRƯƠNG ĐÌNH </t>
  </si>
  <si>
    <t>NGUYÊN</t>
  </si>
  <si>
    <t>20E</t>
  </si>
  <si>
    <t>Hưng Phú</t>
  </si>
  <si>
    <t>0909555634</t>
  </si>
  <si>
    <t xml:space="preserve">TRẦN THỊ PHƯƠNG </t>
  </si>
  <si>
    <t>QUỲNH</t>
  </si>
  <si>
    <t>415/25</t>
  </si>
  <si>
    <t>Trần Phú</t>
  </si>
  <si>
    <t>0966958768</t>
  </si>
  <si>
    <t>NGÔ KHÁNH</t>
  </si>
  <si>
    <t>TUẤN</t>
  </si>
  <si>
    <t>718/13</t>
  </si>
  <si>
    <t>0909020680</t>
  </si>
  <si>
    <t>ĐỖ KHỔNG HÀ</t>
  </si>
  <si>
    <t>VY</t>
  </si>
  <si>
    <t>730B</t>
  </si>
  <si>
    <t>0909289333</t>
  </si>
  <si>
    <t>TH Lương Thế Vinh</t>
  </si>
  <si>
    <t xml:space="preserve">RIZAL MATEENI </t>
  </si>
  <si>
    <t>ADAM</t>
  </si>
  <si>
    <t>463 B</t>
  </si>
  <si>
    <t>0903804278</t>
  </si>
  <si>
    <t xml:space="preserve">PHẠM NGUYỄN MINH </t>
  </si>
  <si>
    <t>909 E/ 16 / 3</t>
  </si>
  <si>
    <t>Tạ Quang Bửu</t>
  </si>
  <si>
    <t>0785839915</t>
  </si>
  <si>
    <t xml:space="preserve">NGUYỄN HỒ XUÂN </t>
  </si>
  <si>
    <t>80/12/38</t>
  </si>
  <si>
    <t>0933978997</t>
  </si>
  <si>
    <t xml:space="preserve">TRẦN TRỌNG </t>
  </si>
  <si>
    <t>115 T</t>
  </si>
  <si>
    <t>Dương Bá Trạc</t>
  </si>
  <si>
    <t>0907991882</t>
  </si>
  <si>
    <t xml:space="preserve">MAI NGỌC </t>
  </si>
  <si>
    <t>4/8F</t>
  </si>
  <si>
    <t>0916109449</t>
  </si>
  <si>
    <t xml:space="preserve">NGUYỄN MỸ </t>
  </si>
  <si>
    <t xml:space="preserve">84/18 </t>
  </si>
  <si>
    <t>0903955118</t>
  </si>
  <si>
    <t xml:space="preserve">MAI LINH </t>
  </si>
  <si>
    <t>SAN</t>
  </si>
  <si>
    <t>100/2A1</t>
  </si>
  <si>
    <t>0908919980</t>
  </si>
  <si>
    <t xml:space="preserve">NGUYỄN LÝ GIA </t>
  </si>
  <si>
    <t>THÀNH</t>
  </si>
  <si>
    <t>TK 24B/9</t>
  </si>
  <si>
    <t xml:space="preserve">Nguyễn Cảnh Chân </t>
  </si>
  <si>
    <t>0909025522</t>
  </si>
  <si>
    <t xml:space="preserve">HỒ VIẾT QUANG </t>
  </si>
  <si>
    <t>VINH</t>
  </si>
  <si>
    <t>402 Lô A 2b c/c III</t>
  </si>
  <si>
    <t>Bùi Minh Trực</t>
  </si>
  <si>
    <t>0909970181</t>
  </si>
  <si>
    <t>LÊ XUÂN</t>
  </si>
  <si>
    <t>KHÔI</t>
  </si>
  <si>
    <t>591/3</t>
  </si>
  <si>
    <t>0914419778</t>
  </si>
  <si>
    <t>NGUYỄN NHẬT</t>
  </si>
  <si>
    <t xml:space="preserve">Hưng Phú </t>
  </si>
  <si>
    <t>0938458380</t>
  </si>
  <si>
    <t>LÝ HOÀNG</t>
  </si>
  <si>
    <t>YẾN</t>
  </si>
  <si>
    <t>Phạm Thế Hiển</t>
  </si>
  <si>
    <t>0982141402</t>
  </si>
  <si>
    <t>TÀO LÊ HỒNG ANH</t>
  </si>
  <si>
    <t>219/25/5</t>
  </si>
  <si>
    <t>0903651619</t>
  </si>
  <si>
    <t>NGUYỄN</t>
  </si>
  <si>
    <t>DUY</t>
  </si>
  <si>
    <t>0989104604</t>
  </si>
  <si>
    <t>TỪ ÁNH</t>
  </si>
  <si>
    <t>DƯƠNG</t>
  </si>
  <si>
    <t>85/92</t>
  </si>
  <si>
    <t>0938678606</t>
  </si>
  <si>
    <t>TỐNG THANH</t>
  </si>
  <si>
    <t>HÀO</t>
  </si>
  <si>
    <t>53/11</t>
  </si>
  <si>
    <t>Bông Sao</t>
  </si>
  <si>
    <t>0916173223</t>
  </si>
  <si>
    <t>NGUYỄN GIA BẢO</t>
  </si>
  <si>
    <t>157/43</t>
  </si>
  <si>
    <t>0938951238</t>
  </si>
  <si>
    <t>KHOA</t>
  </si>
  <si>
    <t>909E/16/3</t>
  </si>
  <si>
    <t>TRẦN NGỌC MINH</t>
  </si>
  <si>
    <t>KHUÊ</t>
  </si>
  <si>
    <t>90A/11A</t>
  </si>
  <si>
    <t>0944119009</t>
  </si>
  <si>
    <t>NGUYỄN CHÂU KHÁNH</t>
  </si>
  <si>
    <t>LINH</t>
  </si>
  <si>
    <t>102/7/9</t>
  </si>
  <si>
    <t>0909636651</t>
  </si>
  <si>
    <t>NGUYỄN PHAN</t>
  </si>
  <si>
    <t xml:space="preserve">101 </t>
  </si>
  <si>
    <t>C/c Khiêm Khải</t>
  </si>
  <si>
    <t>0908192717</t>
  </si>
  <si>
    <t>DƯƠNG NGỌC QUỲNH</t>
  </si>
  <si>
    <t>59/5B</t>
  </si>
  <si>
    <t>0908863450</t>
  </si>
  <si>
    <t>TRẦN MINH</t>
  </si>
  <si>
    <t>100H/11</t>
  </si>
  <si>
    <t>Nguyễn Duy</t>
  </si>
  <si>
    <t>0913815010</t>
  </si>
  <si>
    <t>TH Nguyễn Bỉnh Khiêm</t>
  </si>
  <si>
    <t>ĐÀO NGUYỄN THỊNH</t>
  </si>
  <si>
    <t>PHÁT</t>
  </si>
  <si>
    <t>0934397679</t>
  </si>
  <si>
    <t>LÊ TRANG</t>
  </si>
  <si>
    <t>304/119A</t>
  </si>
  <si>
    <t>0936807690</t>
  </si>
  <si>
    <t>TH Nguyễn Huệ</t>
  </si>
  <si>
    <t xml:space="preserve">PHẠM NHƯ </t>
  </si>
  <si>
    <t>NGỌC</t>
  </si>
  <si>
    <t>A41</t>
  </si>
  <si>
    <t>Long An</t>
  </si>
  <si>
    <t>0989957625</t>
  </si>
  <si>
    <t xml:space="preserve"> NGÔ KHÁNH </t>
  </si>
  <si>
    <t>VÂN</t>
  </si>
  <si>
    <t>35/21B/2</t>
  </si>
  <si>
    <t>Trần Đình Xu</t>
  </si>
  <si>
    <t>0917918198</t>
  </si>
  <si>
    <t xml:space="preserve"> PHẠM KHÁNH </t>
  </si>
  <si>
    <t>ĐAN</t>
  </si>
  <si>
    <t>19/43</t>
  </si>
  <si>
    <t>0909091495</t>
  </si>
  <si>
    <t xml:space="preserve"> CHÂU NGUYỄN HOÀNG </t>
  </si>
  <si>
    <t>TK 7/8</t>
  </si>
  <si>
    <t>Võ Văn Kiệt</t>
  </si>
  <si>
    <t>0903730073</t>
  </si>
  <si>
    <t xml:space="preserve"> ĐÀO NGỌC ANH </t>
  </si>
  <si>
    <t>THƯ</t>
  </si>
  <si>
    <t>119/118/2 T6</t>
  </si>
  <si>
    <t>Nguyễn Thị Tần</t>
  </si>
  <si>
    <t>0931300983</t>
  </si>
  <si>
    <t xml:space="preserve"> ĐINH NGUYỄN MINH </t>
  </si>
  <si>
    <t>1677</t>
  </si>
  <si>
    <t>0903048134</t>
  </si>
  <si>
    <t xml:space="preserve"> HÀ ANH </t>
  </si>
  <si>
    <t>BẢO</t>
  </si>
  <si>
    <t xml:space="preserve">35/83B </t>
  </si>
  <si>
    <t>0907474273</t>
  </si>
  <si>
    <t xml:space="preserve"> LÊ TRẦN DIỄM </t>
  </si>
  <si>
    <t>MY</t>
  </si>
  <si>
    <t>C/c 036A</t>
  </si>
  <si>
    <t>0903701994</t>
  </si>
  <si>
    <t>TH Nguyễn Thái Học</t>
  </si>
  <si>
    <t>PHAN MINH</t>
  </si>
  <si>
    <t xml:space="preserve">DUY </t>
  </si>
  <si>
    <t>104/9</t>
  </si>
  <si>
    <t> 0368686803</t>
  </si>
  <si>
    <t xml:space="preserve">NGUYỄN NGỌC GIA </t>
  </si>
  <si>
    <t xml:space="preserve">HÂN </t>
  </si>
  <si>
    <t>11/33</t>
  </si>
  <si>
    <t>Trần Văn Thành</t>
  </si>
  <si>
    <t> 0903740958</t>
  </si>
  <si>
    <t xml:space="preserve">NGUYỄN QUỐC </t>
  </si>
  <si>
    <t xml:space="preserve">HUY </t>
  </si>
  <si>
    <t>26/5</t>
  </si>
  <si>
    <t xml:space="preserve"> Lê Quang Kim</t>
  </si>
  <si>
    <t>0937276923 </t>
  </si>
  <si>
    <t>TK 38/30</t>
  </si>
  <si>
    <t xml:space="preserve"> Nguyễn Cảnh Chân</t>
  </si>
  <si>
    <t>0906202055 </t>
  </si>
  <si>
    <t xml:space="preserve">DƯƠNG NGUYỄN QUỲNH </t>
  </si>
  <si>
    <t xml:space="preserve">MAI </t>
  </si>
  <si>
    <t>119B/68/40</t>
  </si>
  <si>
    <t xml:space="preserve"> Nguyễn Thị Tần</t>
  </si>
  <si>
    <t> 0908119526</t>
  </si>
  <si>
    <t xml:space="preserve">NGUYỄN MINH </t>
  </si>
  <si>
    <t xml:space="preserve">PHÚ </t>
  </si>
  <si>
    <t>26/40bis</t>
  </si>
  <si>
    <t xml:space="preserve"> Đổ Quang Đẩu </t>
  </si>
  <si>
    <t> 0858272638</t>
  </si>
  <si>
    <t xml:space="preserve">BÙI GIA </t>
  </si>
  <si>
    <t>TUỆ</t>
  </si>
  <si>
    <t>25/38/5</t>
  </si>
  <si>
    <t>Tôn Thất Tùng</t>
  </si>
  <si>
    <t> 0983590033</t>
  </si>
  <si>
    <t xml:space="preserve">VÕ QUỐC </t>
  </si>
  <si>
    <t xml:space="preserve">VINH </t>
  </si>
  <si>
    <t>148/5/20</t>
  </si>
  <si>
    <t xml:space="preserve"> Bùi Viện </t>
  </si>
  <si>
    <t> 0909140049</t>
  </si>
  <si>
    <t>NGUYỄN NGỌC MINH</t>
  </si>
  <si>
    <t>6 Bis</t>
  </si>
  <si>
    <t>0913863377</t>
  </si>
  <si>
    <t>NGUYỄN LÂM GIA</t>
  </si>
  <si>
    <t>110</t>
  </si>
  <si>
    <t>Nguyễn Chí Thanh</t>
  </si>
  <si>
    <t>0903386919</t>
  </si>
  <si>
    <t>DƯƠNG ANH</t>
  </si>
  <si>
    <t>5B/37</t>
  </si>
  <si>
    <t>0909298872</t>
  </si>
  <si>
    <t xml:space="preserve">HỒ THANH </t>
  </si>
  <si>
    <t>157/22/11/35H</t>
  </si>
  <si>
    <t>0989247577</t>
  </si>
  <si>
    <t>LÊ THÀNH</t>
  </si>
  <si>
    <t>QUANG</t>
  </si>
  <si>
    <t>231C/3</t>
  </si>
  <si>
    <t>0903910772</t>
  </si>
  <si>
    <t xml:space="preserve">VÕ PHẠM TRÍ </t>
  </si>
  <si>
    <t xml:space="preserve">THÀNH </t>
  </si>
  <si>
    <t>11/29</t>
  </si>
  <si>
    <t>0903388074</t>
  </si>
  <si>
    <t>TH Phan Văn Trị</t>
  </si>
  <si>
    <t xml:space="preserve"> VÕ THÁI KHÁNH  </t>
  </si>
  <si>
    <t>AN</t>
  </si>
  <si>
    <t>23</t>
  </si>
  <si>
    <t>0908915519</t>
  </si>
  <si>
    <t xml:space="preserve"> HUỲNH ĐINH MINH </t>
  </si>
  <si>
    <t>HIẾU</t>
  </si>
  <si>
    <t xml:space="preserve">A28/17DL1 </t>
  </si>
  <si>
    <t>Tổ 5 Ấp 1</t>
  </si>
  <si>
    <t>Bình Hưng</t>
  </si>
  <si>
    <t>BC</t>
  </si>
  <si>
    <t>Tiền Giang</t>
  </si>
  <si>
    <t>0985280395</t>
  </si>
  <si>
    <t xml:space="preserve"> NGUYỄN HỒ DƯƠNG </t>
  </si>
  <si>
    <t>117/17/10</t>
  </si>
  <si>
    <t>0907809684</t>
  </si>
  <si>
    <t xml:space="preserve"> HUỲNH TƯỜNG</t>
  </si>
  <si>
    <t>LAM</t>
  </si>
  <si>
    <t>967</t>
  </si>
  <si>
    <t>0979768843</t>
  </si>
  <si>
    <t xml:space="preserve"> HỒ HOÀNG DIỄM </t>
  </si>
  <si>
    <t xml:space="preserve">119/3 </t>
  </si>
  <si>
    <t>Yersin</t>
  </si>
  <si>
    <t>0909359722</t>
  </si>
  <si>
    <t xml:space="preserve"> TRẦN ĐỨC  </t>
  </si>
  <si>
    <t>C1/6 C/c 189</t>
  </si>
  <si>
    <t>0909037703.</t>
  </si>
  <si>
    <t xml:space="preserve"> NGUYỄN PHƯƠNG </t>
  </si>
  <si>
    <t>304/74</t>
  </si>
  <si>
    <t>0903858543</t>
  </si>
  <si>
    <t xml:space="preserve"> NGUYỄN HOÀNG BẢO</t>
  </si>
  <si>
    <t>19 KDC Trung Sơn</t>
  </si>
  <si>
    <t>số 5</t>
  </si>
  <si>
    <t>224B</t>
  </si>
  <si>
    <t>0903026612</t>
  </si>
  <si>
    <t xml:space="preserve"> TRẦN ĐÌNH KHÔI </t>
  </si>
  <si>
    <t>223/3A</t>
  </si>
  <si>
    <t>0933190196</t>
  </si>
  <si>
    <t xml:space="preserve"> ĐẶNG HÀ </t>
  </si>
  <si>
    <t>PHƯƠNG</t>
  </si>
  <si>
    <t>207 tầng 3 Lô B c/c 207</t>
  </si>
  <si>
    <t xml:space="preserve">Bùi Viện </t>
  </si>
  <si>
    <t>0914297775</t>
  </si>
  <si>
    <t xml:space="preserve"> NGÔ VÕ PHƯƠNG  </t>
  </si>
  <si>
    <t>59/1/14</t>
  </si>
  <si>
    <t>0908686024</t>
  </si>
  <si>
    <t xml:space="preserve"> NGUYỄN ANH</t>
  </si>
  <si>
    <t>183/4</t>
  </si>
  <si>
    <t>0964665317</t>
  </si>
  <si>
    <t xml:space="preserve">NGUYỄN NGỌC VÂN </t>
  </si>
  <si>
    <t>45/2</t>
  </si>
  <si>
    <t>0903981821</t>
  </si>
  <si>
    <t xml:space="preserve">NGUYỄN TRƯỜNG </t>
  </si>
  <si>
    <t>120/7/45</t>
  </si>
  <si>
    <t xml:space="preserve">Trần Hưng Đạo </t>
  </si>
  <si>
    <t>0908022825</t>
  </si>
  <si>
    <t xml:space="preserve">ĐỖ THÙY </t>
  </si>
  <si>
    <t>5/14F</t>
  </si>
  <si>
    <t>Mễ Cốc</t>
  </si>
  <si>
    <t>0986038939</t>
  </si>
  <si>
    <t xml:space="preserve">NÔNG VŨ AN </t>
  </si>
  <si>
    <t>NHIÊN</t>
  </si>
  <si>
    <t xml:space="preserve">162C </t>
  </si>
  <si>
    <t>0908015019</t>
  </si>
  <si>
    <t>TRIỆU TỐ</t>
  </si>
  <si>
    <t>0902140533</t>
  </si>
  <si>
    <t>THƠ</t>
  </si>
  <si>
    <t>45/9</t>
  </si>
  <si>
    <t>0909205522</t>
  </si>
  <si>
    <t>NGUYỄN HOÀNG KIM</t>
  </si>
  <si>
    <t>0774036591</t>
  </si>
  <si>
    <t xml:space="preserve">NHÂM TUẤN </t>
  </si>
  <si>
    <t>VĨ</t>
  </si>
  <si>
    <t>165/4</t>
  </si>
  <si>
    <t xml:space="preserve"> 0908033242</t>
  </si>
  <si>
    <t xml:space="preserve">LƯƠNG QUANG </t>
  </si>
  <si>
    <t>62 Lô B Tầng 7 C/c 203</t>
  </si>
  <si>
    <t>0356330025</t>
  </si>
  <si>
    <t>PHÙNG NGỌC YẾN</t>
  </si>
  <si>
    <t>XUÂN</t>
  </si>
  <si>
    <t>103K4/5</t>
  </si>
  <si>
    <t>Bình Đông</t>
  </si>
  <si>
    <t>0989110228</t>
  </si>
  <si>
    <t xml:space="preserve"> ĐẶNG HOÀNG MINH </t>
  </si>
  <si>
    <t>Nguyễn Sĩ Cố</t>
  </si>
  <si>
    <t>0919679369</t>
  </si>
  <si>
    <t xml:space="preserve"> LÊ KỲ </t>
  </si>
  <si>
    <t>183/45D</t>
  </si>
  <si>
    <t>0765681478</t>
  </si>
  <si>
    <t xml:space="preserve"> NGÔ NGUYỄN MINH  </t>
  </si>
  <si>
    <t>102/11</t>
  </si>
  <si>
    <t>0908291504</t>
  </si>
  <si>
    <t xml:space="preserve"> NGUYỄN NGỌC HỒNG </t>
  </si>
  <si>
    <t>86/6</t>
  </si>
  <si>
    <t>0908644001</t>
  </si>
  <si>
    <t xml:space="preserve"> LÊ GIA  </t>
  </si>
  <si>
    <t xml:space="preserve">80/23/10 </t>
  </si>
  <si>
    <t>Đường 41 Phú Định</t>
  </si>
  <si>
    <t>0906545479</t>
  </si>
  <si>
    <t xml:space="preserve"> TÔ NGUYỄN DUY </t>
  </si>
  <si>
    <t>C44/1</t>
  </si>
  <si>
    <t>0906391891</t>
  </si>
  <si>
    <t xml:space="preserve"> THÁI PHAN  </t>
  </si>
  <si>
    <t>214/B3 Bis</t>
  </si>
  <si>
    <t>0988662220</t>
  </si>
  <si>
    <t xml:space="preserve"> NGÔ THIÊN  </t>
  </si>
  <si>
    <t>MỸ</t>
  </si>
  <si>
    <t>102B</t>
  </si>
  <si>
    <t>0906880864</t>
  </si>
  <si>
    <t xml:space="preserve"> NGUYỄN HUỲNH BẢO </t>
  </si>
  <si>
    <t>303 Lô B T.4 C/c 207</t>
  </si>
  <si>
    <t>0938687323</t>
  </si>
  <si>
    <t xml:space="preserve"> ĐỖ UYÊN </t>
  </si>
  <si>
    <t>NHI</t>
  </si>
  <si>
    <t>120/43/19</t>
  </si>
  <si>
    <t>0946614661</t>
  </si>
  <si>
    <t xml:space="preserve"> DƯƠNG ANH </t>
  </si>
  <si>
    <t>120/7/39</t>
  </si>
  <si>
    <t>0983296751</t>
  </si>
  <si>
    <t xml:space="preserve"> NGUYỄN NGỌC NHƯ</t>
  </si>
  <si>
    <t>Ý</t>
  </si>
  <si>
    <t>183/40</t>
  </si>
  <si>
    <t>0938994267</t>
  </si>
  <si>
    <t>TH Trần Hưng Đạo</t>
  </si>
  <si>
    <t>NGUYỄN PHƯƠNG</t>
  </si>
  <si>
    <t>55/3B</t>
  </si>
  <si>
    <t>0913497979</t>
  </si>
  <si>
    <t>LÊ NGUYỄN KHÁNH</t>
  </si>
  <si>
    <t>HÀ</t>
  </si>
  <si>
    <t>238/12B</t>
  </si>
  <si>
    <t>Liên Tỉnh 5</t>
  </si>
  <si>
    <t>0907583940</t>
  </si>
  <si>
    <t>TRẦN HỮU</t>
  </si>
  <si>
    <t/>
  </si>
  <si>
    <t>83 Lô C c/c 109</t>
  </si>
  <si>
    <t>Nguyễn Biểu</t>
  </si>
  <si>
    <t>0936445456</t>
  </si>
  <si>
    <t>ĐOÀN NHẬT</t>
  </si>
  <si>
    <t>612/2</t>
  </si>
  <si>
    <t>0931583239</t>
  </si>
  <si>
    <t>NGUYỄN HỮU</t>
  </si>
  <si>
    <t>PHƯỚC</t>
  </si>
  <si>
    <t>312/32/9</t>
  </si>
  <si>
    <t>02837714865</t>
  </si>
  <si>
    <t>TRẦN NGỌC THANH</t>
  </si>
  <si>
    <t>TRÚC</t>
  </si>
  <si>
    <t>0938499378</t>
  </si>
  <si>
    <t>DƯƠNG BẢO</t>
  </si>
  <si>
    <t>UYÊN</t>
  </si>
  <si>
    <t>0902892213</t>
  </si>
  <si>
    <t>MOHAMED LƯƠNG</t>
  </si>
  <si>
    <t>DANH</t>
  </si>
  <si>
    <t>28/112C</t>
  </si>
  <si>
    <t xml:space="preserve"> Lương Văn Can</t>
  </si>
  <si>
    <t xml:space="preserve"> 0938850657</t>
  </si>
  <si>
    <t>TRẦN BẢO</t>
  </si>
  <si>
    <t>35/21B</t>
  </si>
  <si>
    <t xml:space="preserve">  Trần Đình Xu</t>
  </si>
  <si>
    <t xml:space="preserve"> 0906710809</t>
  </si>
  <si>
    <t>VÕ NGUYỄN PHÚC</t>
  </si>
  <si>
    <t>DI</t>
  </si>
  <si>
    <t>TK 5/11</t>
  </si>
  <si>
    <t>0909345591</t>
  </si>
  <si>
    <t>HUỲNH MINH</t>
  </si>
  <si>
    <t>50/1</t>
  </si>
  <si>
    <t>Gò Công</t>
  </si>
  <si>
    <t>0916695582</t>
  </si>
  <si>
    <t>B20.11 C/C cao tầng kết hợp TMDV - số 290</t>
  </si>
  <si>
    <t>An Dương Vương</t>
  </si>
  <si>
    <t>Khánh Hòa</t>
  </si>
  <si>
    <t>0989990899</t>
  </si>
  <si>
    <t>NGUYỄN NGỌC XUÂN</t>
  </si>
  <si>
    <t>MAI</t>
  </si>
  <si>
    <t>71B</t>
  </si>
  <si>
    <t>0933386569</t>
  </si>
  <si>
    <t>NGUYỄN GIANG</t>
  </si>
  <si>
    <t>NGUYỆT</t>
  </si>
  <si>
    <t>3L</t>
  </si>
  <si>
    <t>0777902906</t>
  </si>
  <si>
    <t>LÊ NGUYỄN PHÚC</t>
  </si>
  <si>
    <t>THỊNH</t>
  </si>
  <si>
    <t>914/5</t>
  </si>
  <si>
    <t>0908195522</t>
  </si>
  <si>
    <t>ĐỖ LÊ MINH</t>
  </si>
  <si>
    <t>55/23</t>
  </si>
  <si>
    <t>0937775252</t>
  </si>
  <si>
    <t>LÊ NGUYỄN MINH</t>
  </si>
  <si>
    <t>312 tầng 4 Chung cư 134</t>
  </si>
  <si>
    <t>0903333883</t>
  </si>
  <si>
    <t>NGUYỄN TRẦN QUỐC</t>
  </si>
  <si>
    <t>65/23</t>
  </si>
  <si>
    <t>Trần Đình Xu</t>
  </si>
  <si>
    <t>0908148268</t>
  </si>
  <si>
    <t>VÕ HUỲNH NGỌC</t>
  </si>
  <si>
    <t>159 Lầu 5</t>
  </si>
  <si>
    <t>0932166093</t>
  </si>
  <si>
    <t>NGUYỄN ĐĂNG</t>
  </si>
  <si>
    <t>TK16/14</t>
  </si>
  <si>
    <t>0906884012</t>
  </si>
  <si>
    <t>TRẦN THỊ GIA</t>
  </si>
  <si>
    <t>Đường số 12</t>
  </si>
  <si>
    <t>0903513444</t>
  </si>
  <si>
    <t>NGUYỄN CHÍ</t>
  </si>
  <si>
    <t>C4/18 lầu 4 C/C 189</t>
  </si>
  <si>
    <t xml:space="preserve">Cống Quỳnh </t>
  </si>
  <si>
    <t>0903171305</t>
  </si>
  <si>
    <t>LÊ MINH THANH</t>
  </si>
  <si>
    <t xml:space="preserve">TK13/13 </t>
  </si>
  <si>
    <t>0919491858</t>
  </si>
  <si>
    <t>TH Chương Dương</t>
  </si>
  <si>
    <t>CHÂU TÍN</t>
  </si>
  <si>
    <t>133/3/9</t>
  </si>
  <si>
    <t>Bình Thới</t>
  </si>
  <si>
    <t>0937272579</t>
  </si>
  <si>
    <t>TOÀN</t>
  </si>
  <si>
    <t>BÙI ANH</t>
  </si>
  <si>
    <t>127/47C</t>
  </si>
  <si>
    <t>Âu Cơ</t>
  </si>
  <si>
    <t>0903775715</t>
  </si>
  <si>
    <t>NGUYỄN TUẤN</t>
  </si>
  <si>
    <t>146/12/2/1</t>
  </si>
  <si>
    <t>Quốc Lộ 50</t>
  </si>
  <si>
    <t>TTCần Giuộc</t>
  </si>
  <si>
    <t>0937124827</t>
  </si>
  <si>
    <t>XUÔI HÀN</t>
  </si>
  <si>
    <t>62/74 Lầu 1</t>
  </si>
  <si>
    <t>Trần Hưng Dạo</t>
  </si>
  <si>
    <t>0909595888</t>
  </si>
  <si>
    <t>DŨNG</t>
  </si>
  <si>
    <t>86/17</t>
  </si>
  <si>
    <t>100 Bình Thới</t>
  </si>
  <si>
    <t>0933212399</t>
  </si>
  <si>
    <t>NGUYỄN NGỌC TRÂM</t>
  </si>
  <si>
    <t xml:space="preserve">14/8A </t>
  </si>
  <si>
    <t>0906707872</t>
  </si>
  <si>
    <t>NGUYỄN PHẠM MINH</t>
  </si>
  <si>
    <t xml:space="preserve">148/5/27A </t>
  </si>
  <si>
    <t xml:space="preserve"> 0932058381</t>
  </si>
  <si>
    <t>LÊ HOÀNG</t>
  </si>
  <si>
    <t xml:space="preserve">166H </t>
  </si>
  <si>
    <t xml:space="preserve"> 0966793879</t>
  </si>
  <si>
    <t>LÊ TỪ THANH</t>
  </si>
  <si>
    <t>BÌNH</t>
  </si>
  <si>
    <t xml:space="preserve">120/3/27Bis </t>
  </si>
  <si>
    <t xml:space="preserve">0775740173 </t>
  </si>
  <si>
    <t>TRẦN NGUYỄN THÀNH</t>
  </si>
  <si>
    <t>CÔNG</t>
  </si>
  <si>
    <t xml:space="preserve">219/19 </t>
  </si>
  <si>
    <t>0903905501</t>
  </si>
  <si>
    <t>LƯƠNG BÍCH</t>
  </si>
  <si>
    <t>DINH</t>
  </si>
  <si>
    <t xml:space="preserve">276/2A </t>
  </si>
  <si>
    <t>0768751828</t>
  </si>
  <si>
    <t>ĐOÀN MINH</t>
  </si>
  <si>
    <t xml:space="preserve">353/2/24 </t>
  </si>
  <si>
    <t>0908877930</t>
  </si>
  <si>
    <t>DÙNG BẢO</t>
  </si>
  <si>
    <t xml:space="preserve">26/23 </t>
  </si>
  <si>
    <t>0908843272</t>
  </si>
  <si>
    <t>ĐOÀN TRẦN THÁI</t>
  </si>
  <si>
    <t>HÒA</t>
  </si>
  <si>
    <t xml:space="preserve">104/63 </t>
  </si>
  <si>
    <t xml:space="preserve"> 0989232389</t>
  </si>
  <si>
    <t>LÂM GIA</t>
  </si>
  <si>
    <t xml:space="preserve">353/15 </t>
  </si>
  <si>
    <t>0906832020</t>
  </si>
  <si>
    <t>UÔNG NHÃ</t>
  </si>
  <si>
    <t>KỲ</t>
  </si>
  <si>
    <t xml:space="preserve">256H </t>
  </si>
  <si>
    <t>0938373391</t>
  </si>
  <si>
    <t>NGUYỄN LÊ MINH</t>
  </si>
  <si>
    <t xml:space="preserve">104/28 </t>
  </si>
  <si>
    <t>0909453938</t>
  </si>
  <si>
    <t>NGUYỄN QUỐC</t>
  </si>
  <si>
    <t xml:space="preserve">265/7/44 </t>
  </si>
  <si>
    <t>0983941391</t>
  </si>
  <si>
    <t>NGÔ ĐỖ KHÁNH</t>
  </si>
  <si>
    <t xml:space="preserve">14/3 </t>
  </si>
  <si>
    <t>0909025226</t>
  </si>
  <si>
    <t>DƯƠNG TƯỜNG BẢO</t>
  </si>
  <si>
    <t xml:space="preserve">260/13 </t>
  </si>
  <si>
    <t>0989668650</t>
  </si>
  <si>
    <t>LÂM HUỲNH MỸ</t>
  </si>
  <si>
    <t>56/34A</t>
  </si>
  <si>
    <t xml:space="preserve"> 0938442632</t>
  </si>
  <si>
    <t>VĂN GIA</t>
  </si>
  <si>
    <t>PHÚC</t>
  </si>
  <si>
    <t>276/146</t>
  </si>
  <si>
    <t xml:space="preserve"> 0794455870</t>
  </si>
  <si>
    <t>PHẠM MINH</t>
  </si>
  <si>
    <t xml:space="preserve">58/16 </t>
  </si>
  <si>
    <t>0907275822</t>
  </si>
  <si>
    <t>NGUYỄN PHƯƠNG HẠ</t>
  </si>
  <si>
    <t xml:space="preserve">41/1 </t>
  </si>
  <si>
    <t>0938206797</t>
  </si>
  <si>
    <t>NGUYỄN NHỰT</t>
  </si>
  <si>
    <t xml:space="preserve">166/7 </t>
  </si>
  <si>
    <t>0909860319</t>
  </si>
  <si>
    <t xml:space="preserve">276/16 </t>
  </si>
  <si>
    <t>0797925170</t>
  </si>
  <si>
    <t>NGUYỄN PHƯỚC</t>
  </si>
  <si>
    <t xml:space="preserve">373/20 </t>
  </si>
  <si>
    <t xml:space="preserve">0909193468 </t>
  </si>
  <si>
    <t>NGUYỄN NGỌC ĐOAN</t>
  </si>
  <si>
    <t>THÙY</t>
  </si>
  <si>
    <t xml:space="preserve">217/28 </t>
  </si>
  <si>
    <t>Đề Thám</t>
  </si>
  <si>
    <t>0902782308</t>
  </si>
  <si>
    <t>HUỲNH ANH</t>
  </si>
  <si>
    <t xml:space="preserve">116/8 </t>
  </si>
  <si>
    <t>0909297352</t>
  </si>
  <si>
    <t>TRỊNH HOÀI</t>
  </si>
  <si>
    <t>THƯƠNG</t>
  </si>
  <si>
    <t>217/34/2</t>
  </si>
  <si>
    <t>0903346196</t>
  </si>
  <si>
    <t>PHAN KHÁNH</t>
  </si>
  <si>
    <t xml:space="preserve">132-134 </t>
  </si>
  <si>
    <t>0908409085</t>
  </si>
  <si>
    <t>NGUYỄN THỊ HOÀNG</t>
  </si>
  <si>
    <t xml:space="preserve">26/24/12 </t>
  </si>
  <si>
    <t>0909533150</t>
  </si>
  <si>
    <t>DƯƠNG PHƯƠNG</t>
  </si>
  <si>
    <t xml:space="preserve">24/6 </t>
  </si>
  <si>
    <t>0903322273</t>
  </si>
  <si>
    <t>TRẦN THỊ QUỲNH</t>
  </si>
  <si>
    <t xml:space="preserve">28/5 </t>
  </si>
  <si>
    <t>0832590239</t>
  </si>
  <si>
    <t>NGUYỄN TƯỜNG QUANG</t>
  </si>
  <si>
    <t xml:space="preserve">6 </t>
  </si>
  <si>
    <t>0974518163</t>
  </si>
  <si>
    <t>LÊ THIỆN</t>
  </si>
  <si>
    <t>CHÍ</t>
  </si>
  <si>
    <t xml:space="preserve">265/6 </t>
  </si>
  <si>
    <t>0902892160</t>
  </si>
  <si>
    <t>HÌNH NHÃ</t>
  </si>
  <si>
    <t>0938124438</t>
  </si>
  <si>
    <t xml:space="preserve">26/26 </t>
  </si>
  <si>
    <t>0909486692</t>
  </si>
  <si>
    <t>HOÀNG NGUYỄN VÂN</t>
  </si>
  <si>
    <t>Nguyễn Thái Học</t>
  </si>
  <si>
    <t>0888179268</t>
  </si>
  <si>
    <t>NGUYỄN NHUNG KHÁNH</t>
  </si>
  <si>
    <t>HIỀN</t>
  </si>
  <si>
    <t xml:space="preserve">28/13 </t>
  </si>
  <si>
    <t>0902763165</t>
  </si>
  <si>
    <t xml:space="preserve">65/9 </t>
  </si>
  <si>
    <t>0906699653</t>
  </si>
  <si>
    <t>LƯƠNG GIA</t>
  </si>
  <si>
    <t>HY</t>
  </si>
  <si>
    <t xml:space="preserve">120/7/1 </t>
  </si>
  <si>
    <t>0369690778</t>
  </si>
  <si>
    <t>ĐINH THỤY</t>
  </si>
  <si>
    <t>KHANH</t>
  </si>
  <si>
    <t xml:space="preserve">14/26 </t>
  </si>
  <si>
    <t>0704126600</t>
  </si>
  <si>
    <t>LÊ HUY</t>
  </si>
  <si>
    <t xml:space="preserve">353/62 </t>
  </si>
  <si>
    <t>0795658938</t>
  </si>
  <si>
    <t>NGUYỄN UYÊN</t>
  </si>
  <si>
    <t xml:space="preserve">161 </t>
  </si>
  <si>
    <t>0902723749</t>
  </si>
  <si>
    <t>PHAN NGUYỄN HOÀNG</t>
  </si>
  <si>
    <t xml:space="preserve">39/15 </t>
  </si>
  <si>
    <t>0903042642</t>
  </si>
  <si>
    <t>TRẦN ĐÌNH KHÁNH</t>
  </si>
  <si>
    <t xml:space="preserve">31 </t>
  </si>
  <si>
    <t>0932103359</t>
  </si>
  <si>
    <t>HUỲNH THỊ KIM</t>
  </si>
  <si>
    <t xml:space="preserve">14/28 </t>
  </si>
  <si>
    <t>0708049613</t>
  </si>
  <si>
    <t>TRẦN TRỌNG</t>
  </si>
  <si>
    <t>NGHĨA</t>
  </si>
  <si>
    <t xml:space="preserve">195 </t>
  </si>
  <si>
    <t>Kiên Giang</t>
  </si>
  <si>
    <t>0937248902</t>
  </si>
  <si>
    <t>HUỲNH TRỊNH YẾN</t>
  </si>
  <si>
    <t xml:space="preserve">107/11 </t>
  </si>
  <si>
    <t>0766572727</t>
  </si>
  <si>
    <t>LÊ TRẦN HOÀNG</t>
  </si>
  <si>
    <t>NHẬT</t>
  </si>
  <si>
    <t xml:space="preserve">24/5/7 </t>
  </si>
  <si>
    <t>0902569790</t>
  </si>
  <si>
    <t>LÊ NGỌC</t>
  </si>
  <si>
    <t>219/24</t>
  </si>
  <si>
    <t>0937492225</t>
  </si>
  <si>
    <t>ĐỖ HOÀNG PHƯƠNG</t>
  </si>
  <si>
    <t>OANH</t>
  </si>
  <si>
    <t xml:space="preserve">121/37 </t>
  </si>
  <si>
    <t>0933375549</t>
  </si>
  <si>
    <t>VŨ THIÊN</t>
  </si>
  <si>
    <t>SƠN</t>
  </si>
  <si>
    <t xml:space="preserve">99B </t>
  </si>
  <si>
    <t>0906728612</t>
  </si>
  <si>
    <t>TÂM</t>
  </si>
  <si>
    <t xml:space="preserve">260/2 </t>
  </si>
  <si>
    <t>0903810825</t>
  </si>
  <si>
    <t>HÀ TRẦN QUỐC</t>
  </si>
  <si>
    <t>TOẢN</t>
  </si>
  <si>
    <t xml:space="preserve">14/17 </t>
  </si>
  <si>
    <t>0779022898</t>
  </si>
  <si>
    <t xml:space="preserve">26/24/1 </t>
  </si>
  <si>
    <t>Hải Phòng</t>
  </si>
  <si>
    <t>0904046444</t>
  </si>
  <si>
    <t>LÊ DUY</t>
  </si>
  <si>
    <t>THUẬN</t>
  </si>
  <si>
    <t xml:space="preserve">162/23 </t>
  </si>
  <si>
    <t>0949772613</t>
  </si>
  <si>
    <t>BẠCH NGỌC MINH</t>
  </si>
  <si>
    <t xml:space="preserve">265/7/51A </t>
  </si>
  <si>
    <t>0834772972</t>
  </si>
  <si>
    <t>NGUYỄN VÕ MAI</t>
  </si>
  <si>
    <t>TRÂM</t>
  </si>
  <si>
    <t xml:space="preserve">219/2 </t>
  </si>
  <si>
    <t>0909524859</t>
  </si>
  <si>
    <t>VŨ CAO NGỌC</t>
  </si>
  <si>
    <t>TRÂN</t>
  </si>
  <si>
    <t xml:space="preserve">26/2 </t>
  </si>
  <si>
    <t>0777800977</t>
  </si>
  <si>
    <t>HÀ VIỆT</t>
  </si>
  <si>
    <t xml:space="preserve">155/501 </t>
  </si>
  <si>
    <t>0906808081</t>
  </si>
  <si>
    <t>MAI TRẦN PHƯƠNG</t>
  </si>
  <si>
    <t xml:space="preserve">116/14 </t>
  </si>
  <si>
    <t>0934497394</t>
  </si>
  <si>
    <t>TĂNG HẢI</t>
  </si>
  <si>
    <t xml:space="preserve">353/8 </t>
  </si>
  <si>
    <t>0984162325</t>
  </si>
  <si>
    <t>DƯƠNG GIA</t>
  </si>
  <si>
    <t xml:space="preserve">30C </t>
  </si>
  <si>
    <t>0906642745</t>
  </si>
  <si>
    <t>HUỲNH TRÍ</t>
  </si>
  <si>
    <t xml:space="preserve">265/31 </t>
  </si>
  <si>
    <t>0938577697</t>
  </si>
  <si>
    <t xml:space="preserve">148/5/45 </t>
  </si>
  <si>
    <t>0909882798</t>
  </si>
  <si>
    <t>PHẠM QUỐC</t>
  </si>
  <si>
    <t xml:space="preserve">183/31/1 </t>
  </si>
  <si>
    <t>0909271516</t>
  </si>
  <si>
    <t>PHAN GIA</t>
  </si>
  <si>
    <t>BỬU</t>
  </si>
  <si>
    <t xml:space="preserve">A4 </t>
  </si>
  <si>
    <t>0708530792</t>
  </si>
  <si>
    <t>PHẠM NGỌC NHÃ</t>
  </si>
  <si>
    <t xml:space="preserve">12/21 </t>
  </si>
  <si>
    <t>0904631356</t>
  </si>
  <si>
    <t>ĐẶNG HOÀNG</t>
  </si>
  <si>
    <t xml:space="preserve">265/7/32 </t>
  </si>
  <si>
    <t>0902420140</t>
  </si>
  <si>
    <t>ĐÀO MINH</t>
  </si>
  <si>
    <t>353/2/5</t>
  </si>
  <si>
    <t>0938315050</t>
  </si>
  <si>
    <t>NGUYỄN GIA</t>
  </si>
  <si>
    <t xml:space="preserve">265/7/27 </t>
  </si>
  <si>
    <t>0918798081</t>
  </si>
  <si>
    <t>TRẦN NGỌC KIM</t>
  </si>
  <si>
    <t>HUYÊN</t>
  </si>
  <si>
    <t xml:space="preserve">63A </t>
  </si>
  <si>
    <t>Cô Giang</t>
  </si>
  <si>
    <t>HKTT: P.PNL, Q1</t>
  </si>
  <si>
    <t>0933203890</t>
  </si>
  <si>
    <t>MOHAMAD</t>
  </si>
  <si>
    <t>IBRAHIM</t>
  </si>
  <si>
    <t>265/7/45</t>
  </si>
  <si>
    <t>0909721730</t>
  </si>
  <si>
    <t>LÊ NGUYÊN</t>
  </si>
  <si>
    <t xml:space="preserve">11A1 </t>
  </si>
  <si>
    <t>0938088820</t>
  </si>
  <si>
    <t>LÊ QUỐC</t>
  </si>
  <si>
    <t xml:space="preserve">148/5/18 </t>
  </si>
  <si>
    <t>0777616424</t>
  </si>
  <si>
    <t>TRỊNH ÂN</t>
  </si>
  <si>
    <t xml:space="preserve">124/12 </t>
  </si>
  <si>
    <t>0908910266</t>
  </si>
  <si>
    <t>LÊ GIA</t>
  </si>
  <si>
    <t xml:space="preserve">84/42 </t>
  </si>
  <si>
    <t>0902741908</t>
  </si>
  <si>
    <t>NGUYỄN TRUNG</t>
  </si>
  <si>
    <t>KIÊN</t>
  </si>
  <si>
    <t>Tầng 7</t>
  </si>
  <si>
    <t>C/c 134 Trần Hưng Đạo</t>
  </si>
  <si>
    <t>0933025069</t>
  </si>
  <si>
    <t>LỢI</t>
  </si>
  <si>
    <t xml:space="preserve">244C </t>
  </si>
  <si>
    <t>0976683677</t>
  </si>
  <si>
    <t>BÙI THỊ KIM</t>
  </si>
  <si>
    <t>MẾN</t>
  </si>
  <si>
    <t xml:space="preserve">205A </t>
  </si>
  <si>
    <t>0901135436</t>
  </si>
  <si>
    <t>NGUYỄN THỤY BÍCH</t>
  </si>
  <si>
    <t>63-65-67</t>
  </si>
  <si>
    <t>0903325520</t>
  </si>
  <si>
    <t xml:space="preserve">276/2 </t>
  </si>
  <si>
    <t>0909327920</t>
  </si>
  <si>
    <t>BẠCH NGỌC DIỄM</t>
  </si>
  <si>
    <t>0842696480</t>
  </si>
  <si>
    <t>NGUYỄN TẤN</t>
  </si>
  <si>
    <t>SANG</t>
  </si>
  <si>
    <t xml:space="preserve">7/1A </t>
  </si>
  <si>
    <t>0913110071</t>
  </si>
  <si>
    <t>NGUYỄN HUỲNH THÁI</t>
  </si>
  <si>
    <t>TẤN</t>
  </si>
  <si>
    <t xml:space="preserve">148/19 </t>
  </si>
  <si>
    <t>0774201172</t>
  </si>
  <si>
    <t>NGUYỄN ANH</t>
  </si>
  <si>
    <t xml:space="preserve">202 </t>
  </si>
  <si>
    <t>0904284578</t>
  </si>
  <si>
    <t>NGUYỄN NGỌC KIM</t>
  </si>
  <si>
    <t xml:space="preserve">119/7 </t>
  </si>
  <si>
    <t>0989515150</t>
  </si>
  <si>
    <t>TRẦN THỊ THÚY</t>
  </si>
  <si>
    <t>77E</t>
  </si>
  <si>
    <t>0776777628</t>
  </si>
  <si>
    <t>VI</t>
  </si>
  <si>
    <t xml:space="preserve">269/5A </t>
  </si>
  <si>
    <t>0903706054</t>
  </si>
  <si>
    <t>NGUYỄN HOÀNG ANH</t>
  </si>
  <si>
    <t>VŨ</t>
  </si>
  <si>
    <t xml:space="preserve">155-157 </t>
  </si>
  <si>
    <t>0914208716</t>
  </si>
  <si>
    <t>LÊ NGỌC PHƯƠNG</t>
  </si>
  <si>
    <t xml:space="preserve">26/32/46 </t>
  </si>
  <si>
    <t>0937391412</t>
  </si>
  <si>
    <t>NGUYỄN HOÀNG PHƯƠNG</t>
  </si>
  <si>
    <t xml:space="preserve">4B </t>
  </si>
  <si>
    <t>0903909475</t>
  </si>
  <si>
    <t>NGUYỄN THỊ NGỌC</t>
  </si>
  <si>
    <t>0937699124</t>
  </si>
  <si>
    <t xml:space="preserve"> MẠC  TRUNG </t>
  </si>
  <si>
    <t>TIẾN</t>
  </si>
  <si>
    <t>Cần Thơ</t>
  </si>
  <si>
    <t>TH Nguyễn Thái Bình</t>
  </si>
  <si>
    <t>TẠ QUANG</t>
  </si>
  <si>
    <t>KHẢI</t>
  </si>
  <si>
    <t>1</t>
  </si>
  <si>
    <t>Số 1</t>
  </si>
  <si>
    <t xml:space="preserve"> đường 8C KDC Trung Sơn, Ấp 4B</t>
  </si>
  <si>
    <t>BH</t>
  </si>
  <si>
    <t>0933854433</t>
  </si>
  <si>
    <t>HUỲNH XUÂN</t>
  </si>
  <si>
    <t>44A</t>
  </si>
  <si>
    <t>Xóm Đất</t>
  </si>
  <si>
    <t>0933829805</t>
  </si>
  <si>
    <t xml:space="preserve"> NGUYỄN HOÀNG </t>
  </si>
  <si>
    <t>102/46</t>
  </si>
  <si>
    <t>0703001018</t>
  </si>
  <si>
    <t xml:space="preserve"> BÙI NGUYỄN KHANG </t>
  </si>
  <si>
    <t>29</t>
  </si>
  <si>
    <t>0933332875</t>
  </si>
  <si>
    <t xml:space="preserve"> NGUYỄN TRẦN PHÚC </t>
  </si>
  <si>
    <t>59/2B</t>
  </si>
  <si>
    <t>0901189522</t>
  </si>
  <si>
    <t xml:space="preserve"> PHẠM  BẢO </t>
  </si>
  <si>
    <t>59/8 Bis</t>
  </si>
  <si>
    <t>0911888578</t>
  </si>
  <si>
    <t xml:space="preserve"> HOA THỊ NGỌC</t>
  </si>
  <si>
    <t>120/43/17</t>
  </si>
  <si>
    <t>0908511699</t>
  </si>
  <si>
    <t xml:space="preserve"> NGUYỄN LÂM GIA </t>
  </si>
  <si>
    <t>241/19</t>
  </si>
  <si>
    <t>Nguyễn Cư Trinh</t>
  </si>
  <si>
    <t>090338351</t>
  </si>
  <si>
    <t xml:space="preserve"> TRẦN NGỌC KIM  </t>
  </si>
  <si>
    <t>404 Lô B T.5 C/c 207</t>
  </si>
  <si>
    <t>0906301162</t>
  </si>
  <si>
    <t xml:space="preserve"> TRẦN NGỌC PHƯƠNG</t>
  </si>
  <si>
    <t>65-67</t>
  </si>
  <si>
    <t>0909657338</t>
  </si>
  <si>
    <t xml:space="preserve"> HUỲNH  ĐỨC </t>
  </si>
  <si>
    <t>TÀI</t>
  </si>
  <si>
    <t>235B A5/6</t>
  </si>
  <si>
    <t>0908754161</t>
  </si>
  <si>
    <t xml:space="preserve"> NGUYỄN TÂN  </t>
  </si>
  <si>
    <t>THIỊNH</t>
  </si>
  <si>
    <t>54/10</t>
  </si>
  <si>
    <t>0902846638</t>
  </si>
  <si>
    <t xml:space="preserve"> VÕ TRUNG</t>
  </si>
  <si>
    <t>TÍN</t>
  </si>
  <si>
    <t>120/43/41</t>
  </si>
  <si>
    <t>0904828784</t>
  </si>
  <si>
    <t xml:space="preserve"> LÊ QUỲNH PHƯƠNG </t>
  </si>
  <si>
    <t>TRANG</t>
  </si>
  <si>
    <t>120/7/51</t>
  </si>
  <si>
    <t>0934086852</t>
  </si>
  <si>
    <t xml:space="preserve"> LÊ ĐỨC </t>
  </si>
  <si>
    <t>235B/A8/3</t>
  </si>
  <si>
    <t>0797642046</t>
  </si>
  <si>
    <t xml:space="preserve"> TRẦN QUỐC </t>
  </si>
  <si>
    <t>215D</t>
  </si>
  <si>
    <t>0949790979</t>
  </si>
  <si>
    <t xml:space="preserve"> ĐOÀN QUỐC</t>
  </si>
  <si>
    <t>148/5/43</t>
  </si>
  <si>
    <t>0703224922</t>
  </si>
  <si>
    <t xml:space="preserve"> LÂM GIA </t>
  </si>
  <si>
    <t>117/6</t>
  </si>
  <si>
    <t>0901848100</t>
  </si>
  <si>
    <t xml:space="preserve"> NGUYỄN TẠ NHƯ </t>
  </si>
  <si>
    <t>HUỲNH</t>
  </si>
  <si>
    <t>56/115</t>
  </si>
  <si>
    <t>0903993953</t>
  </si>
  <si>
    <t xml:space="preserve"> NGÔ GIA </t>
  </si>
  <si>
    <t>189B/A6A1</t>
  </si>
  <si>
    <t>0775920739</t>
  </si>
  <si>
    <t xml:space="preserve"> LÊ KIM </t>
  </si>
  <si>
    <t>120/3/33B</t>
  </si>
  <si>
    <t>0909857394</t>
  </si>
  <si>
    <t xml:space="preserve"> LÊ HUỲNH ANH</t>
  </si>
  <si>
    <t>117/19B</t>
  </si>
  <si>
    <t>0775539068</t>
  </si>
  <si>
    <t xml:space="preserve"> QUAN THỤY NGỌC </t>
  </si>
  <si>
    <t>120/7/11</t>
  </si>
  <si>
    <t>0778947088</t>
  </si>
  <si>
    <t xml:space="preserve"> NGUYỄN ĐỨC </t>
  </si>
  <si>
    <t>120/3/17</t>
  </si>
  <si>
    <t>0902873876</t>
  </si>
  <si>
    <t xml:space="preserve"> NGUYỄN TẤN</t>
  </si>
  <si>
    <t>183/38A</t>
  </si>
  <si>
    <t>0902463153</t>
  </si>
  <si>
    <t>NGUYỄN HOÀNG</t>
  </si>
  <si>
    <t>TRỌNG</t>
  </si>
  <si>
    <t xml:space="preserve">117/34 </t>
  </si>
  <si>
    <t xml:space="preserve"> Cống Quỳnh</t>
  </si>
  <si>
    <t>0909268607</t>
  </si>
  <si>
    <t>TRẦN MINH</t>
  </si>
  <si>
    <t>VIỆT</t>
  </si>
  <si>
    <t>0966623330</t>
  </si>
  <si>
    <t>LÝ THẾ</t>
  </si>
  <si>
    <t xml:space="preserve"> 353/2/26</t>
  </si>
  <si>
    <t xml:space="preserve"> Phạm Ngũ Lão</t>
  </si>
  <si>
    <t xml:space="preserve"> 0365979694</t>
  </si>
  <si>
    <t>TH Trần Khánh Dư</t>
  </si>
  <si>
    <t>0376797649</t>
  </si>
  <si>
    <t>TH Trần Quang Khải</t>
  </si>
  <si>
    <t>NGUYỄN THỊ YẾN</t>
  </si>
  <si>
    <t>26</t>
  </si>
  <si>
    <t>Đường số 35</t>
  </si>
  <si>
    <t>TTH</t>
  </si>
  <si>
    <t>CC</t>
  </si>
  <si>
    <t>TM. BAN CHỈ ĐẠO PCGD-XMC</t>
  </si>
  <si>
    <t>PHÓ TRƯỞNG BAN</t>
  </si>
  <si>
    <t>Lê Thị Bình</t>
  </si>
  <si>
    <t>TRƯỞNG PHÒNG GIÁO DỤC VÀ ĐÀO TẠO</t>
  </si>
  <si>
    <t>(đã kí tên và đóng dấu)</t>
  </si>
  <si>
    <t>Quận 1, ngày 28 tháng 6 năm 2021</t>
  </si>
  <si>
    <t>Trường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</si>
</sst>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;\(0\)"/>
    <numFmt numFmtId="165" formatCode="00"/>
    <numFmt numFmtId="166" formatCode="_(* #.##0.00_);_(* \(#.##0.00\);_(* &quot;-&quot;??_);_(@_)"/>
    <numFmt numFmtId="167" formatCode="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  <charset val="163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Times New Roman"/>
      <family val="1"/>
      <charset val="163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0"/>
      <name val="Times New Roman"/>
      <family val="1"/>
    </font>
    <font>
      <sz val="12"/>
      <name val="VNI-Times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3"/>
      <scheme val="minor"/>
    </font>
    <font>
      <sz val="10"/>
      <name val="VNI-Times"/>
    </font>
    <font>
      <sz val="10"/>
      <color theme="1"/>
      <name val="VNI-Centur"/>
    </font>
    <font>
      <sz val="11"/>
      <name val="Arial"/>
      <family val="2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Times New Roman"/>
      <family val="1"/>
    </font>
    <font>
      <b/>
      <sz val="10"/>
      <color theme="1"/>
      <name val="Times New Roman"/>
      <family val="1"/>
      <charset val="163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7" fillId="0" borderId="0"/>
    <xf numFmtId="166" fontId="2" fillId="0" borderId="0" applyFont="0" applyFill="0" applyBorder="0" applyAlignment="0" applyProtection="0"/>
    <xf numFmtId="0" fontId="18" fillId="0" borderId="0"/>
    <xf numFmtId="0" fontId="19" fillId="0" borderId="0"/>
    <xf numFmtId="0" fontId="1" fillId="0" borderId="0"/>
    <xf numFmtId="0" fontId="15" fillId="0" borderId="0"/>
    <xf numFmtId="0" fontId="21" fillId="0" borderId="0"/>
    <xf numFmtId="0" fontId="1" fillId="0" borderId="0"/>
    <xf numFmtId="0" fontId="26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28" fillId="0" borderId="0"/>
  </cellStyleXfs>
  <cellXfs count="24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1" quotePrefix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2" xfId="1" applyNumberFormat="1" applyFont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left" vertical="center"/>
    </xf>
    <xf numFmtId="0" fontId="16" fillId="0" borderId="4" xfId="3" applyFont="1" applyBorder="1" applyAlignment="1">
      <alignment horizontal="left" vertical="center" wrapText="1"/>
    </xf>
    <xf numFmtId="0" fontId="16" fillId="0" borderId="2" xfId="3" applyFont="1" applyBorder="1" applyAlignment="1">
      <alignment horizontal="center" vertical="center"/>
    </xf>
    <xf numFmtId="165" fontId="16" fillId="0" borderId="2" xfId="3" applyNumberFormat="1" applyFont="1" applyBorder="1" applyAlignment="1">
      <alignment horizontal="center" vertical="center"/>
    </xf>
    <xf numFmtId="49" fontId="16" fillId="0" borderId="2" xfId="3" applyNumberFormat="1" applyFont="1" applyBorder="1" applyAlignment="1">
      <alignment horizontal="left" vertical="center" shrinkToFit="1"/>
    </xf>
    <xf numFmtId="0" fontId="16" fillId="0" borderId="2" xfId="3" applyFont="1" applyBorder="1" applyAlignment="1">
      <alignment vertical="center" shrinkToFit="1"/>
    </xf>
    <xf numFmtId="49" fontId="16" fillId="0" borderId="2" xfId="3" applyNumberFormat="1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right" vertical="center"/>
    </xf>
    <xf numFmtId="0" fontId="16" fillId="0" borderId="2" xfId="4" applyNumberFormat="1" applyFont="1" applyFill="1" applyBorder="1" applyAlignment="1">
      <alignment horizontal="right" vertical="center"/>
    </xf>
    <xf numFmtId="2" fontId="9" fillId="0" borderId="2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/>
    </xf>
    <xf numFmtId="165" fontId="14" fillId="0" borderId="2" xfId="1" applyNumberFormat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49" fontId="14" fillId="0" borderId="2" xfId="1" applyNumberFormat="1" applyFont="1" applyBorder="1" applyAlignment="1">
      <alignment horizontal="left" vertical="center" shrinkToFit="1"/>
    </xf>
    <xf numFmtId="49" fontId="14" fillId="0" borderId="2" xfId="1" applyNumberFormat="1" applyFont="1" applyBorder="1" applyAlignment="1">
      <alignment vertical="center" shrinkToFit="1"/>
    </xf>
    <xf numFmtId="0" fontId="16" fillId="0" borderId="3" xfId="1" applyFont="1" applyBorder="1" applyAlignment="1">
      <alignment horizontal="center" vertical="center" shrinkToFit="1"/>
    </xf>
    <xf numFmtId="164" fontId="16" fillId="0" borderId="2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 wrapText="1"/>
    </xf>
    <xf numFmtId="164" fontId="14" fillId="0" borderId="2" xfId="1" quotePrefix="1" applyNumberFormat="1" applyFont="1" applyBorder="1" applyAlignment="1">
      <alignment horizontal="center" vertical="center" shrinkToFit="1"/>
    </xf>
    <xf numFmtId="49" fontId="14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right" vertical="center"/>
    </xf>
    <xf numFmtId="0" fontId="16" fillId="0" borderId="2" xfId="6" applyNumberFormat="1" applyFont="1" applyFill="1" applyBorder="1" applyAlignment="1">
      <alignment horizontal="right" vertical="center"/>
    </xf>
    <xf numFmtId="2" fontId="9" fillId="0" borderId="2" xfId="1" applyNumberFormat="1" applyFont="1" applyBorder="1" applyAlignment="1">
      <alignment horizontal="center" vertical="center"/>
    </xf>
    <xf numFmtId="0" fontId="16" fillId="0" borderId="2" xfId="1" quotePrefix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165" fontId="16" fillId="0" borderId="2" xfId="1" quotePrefix="1" applyNumberFormat="1" applyFont="1" applyBorder="1" applyAlignment="1">
      <alignment horizontal="center" vertical="center"/>
    </xf>
    <xf numFmtId="0" fontId="16" fillId="0" borderId="2" xfId="1" quotePrefix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 shrinkToFit="1"/>
    </xf>
    <xf numFmtId="164" fontId="14" fillId="0" borderId="2" xfId="1" applyNumberFormat="1" applyFont="1" applyBorder="1" applyAlignment="1">
      <alignment horizontal="center" vertical="center" shrinkToFit="1"/>
    </xf>
    <xf numFmtId="1" fontId="16" fillId="0" borderId="2" xfId="7" applyNumberFormat="1" applyFont="1" applyBorder="1" applyAlignment="1">
      <alignment horizontal="right" vertical="center"/>
    </xf>
    <xf numFmtId="0" fontId="16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1" fontId="16" fillId="0" borderId="2" xfId="8" applyNumberFormat="1" applyFont="1" applyBorder="1" applyAlignment="1">
      <alignment horizontal="right" vertical="center"/>
    </xf>
    <xf numFmtId="165" fontId="16" fillId="0" borderId="2" xfId="9" applyNumberFormat="1" applyFont="1" applyBorder="1" applyAlignment="1">
      <alignment horizontal="center" vertical="center"/>
    </xf>
    <xf numFmtId="0" fontId="16" fillId="0" borderId="2" xfId="9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/>
    </xf>
    <xf numFmtId="1" fontId="16" fillId="0" borderId="2" xfId="11" applyNumberFormat="1" applyFont="1" applyBorder="1" applyAlignment="1">
      <alignment horizontal="center" vertical="center" shrinkToFit="1"/>
    </xf>
    <xf numFmtId="0" fontId="20" fillId="0" borderId="0" xfId="1" applyFont="1" applyAlignment="1">
      <alignment vertical="center"/>
    </xf>
    <xf numFmtId="49" fontId="16" fillId="0" borderId="2" xfId="9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0" fontId="16" fillId="0" borderId="2" xfId="7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6" fillId="0" borderId="2" xfId="7" applyFont="1" applyBorder="1" applyAlignment="1">
      <alignment horizontal="right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shrinkToFit="1"/>
    </xf>
    <xf numFmtId="0" fontId="16" fillId="0" borderId="2" xfId="1" applyFont="1" applyBorder="1" applyAlignment="1">
      <alignment vertical="center" shrinkToFit="1"/>
    </xf>
    <xf numFmtId="0" fontId="22" fillId="0" borderId="3" xfId="3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shrinkToFit="1"/>
    </xf>
    <xf numFmtId="165" fontId="16" fillId="0" borderId="2" xfId="1" applyNumberFormat="1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49" fontId="16" fillId="0" borderId="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/>
    </xf>
    <xf numFmtId="0" fontId="16" fillId="0" borderId="2" xfId="3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23" fillId="0" borderId="3" xfId="3" applyFont="1" applyBorder="1" applyAlignment="1">
      <alignment horizontal="left" vertical="center"/>
    </xf>
    <xf numFmtId="49" fontId="16" fillId="0" borderId="4" xfId="1" applyNumberFormat="1" applyFont="1" applyBorder="1" applyAlignment="1">
      <alignment horizontal="left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165" fontId="16" fillId="0" borderId="2" xfId="3" applyNumberFormat="1" applyFont="1" applyBorder="1" applyAlignment="1">
      <alignment horizontal="center" vertical="center" wrapText="1" shrinkToFit="1"/>
    </xf>
    <xf numFmtId="0" fontId="16" fillId="0" borderId="2" xfId="3" applyFont="1" applyBorder="1" applyAlignment="1">
      <alignment horizontal="center" vertical="center" wrapText="1" shrinkToFit="1"/>
    </xf>
    <xf numFmtId="49" fontId="14" fillId="0" borderId="2" xfId="1" applyNumberFormat="1" applyFont="1" applyBorder="1" applyAlignment="1">
      <alignment horizontal="center" vertical="center" wrapText="1"/>
    </xf>
    <xf numFmtId="49" fontId="16" fillId="0" borderId="2" xfId="7" applyNumberFormat="1" applyFont="1" applyBorder="1" applyAlignment="1">
      <alignment horizontal="center" vertical="center" shrinkToFit="1"/>
    </xf>
    <xf numFmtId="165" fontId="16" fillId="0" borderId="2" xfId="3" applyNumberFormat="1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24" fillId="0" borderId="2" xfId="7" quotePrefix="1" applyFont="1" applyBorder="1" applyAlignment="1">
      <alignment horizontal="center" vertical="center" shrinkToFit="1"/>
    </xf>
    <xf numFmtId="0" fontId="16" fillId="0" borderId="3" xfId="12" applyFont="1" applyBorder="1" applyAlignment="1" applyProtection="1">
      <alignment horizontal="left" vertical="center"/>
      <protection locked="0"/>
    </xf>
    <xf numFmtId="0" fontId="16" fillId="0" borderId="4" xfId="12" applyFont="1" applyBorder="1" applyAlignment="1" applyProtection="1">
      <alignment horizontal="left" vertical="center"/>
      <protection locked="0"/>
    </xf>
    <xf numFmtId="165" fontId="16" fillId="0" borderId="2" xfId="12" quotePrefix="1" applyNumberFormat="1" applyFont="1" applyBorder="1" applyAlignment="1" applyProtection="1">
      <alignment horizontal="center" vertical="center"/>
      <protection locked="0"/>
    </xf>
    <xf numFmtId="0" fontId="16" fillId="0" borderId="2" xfId="12" applyFont="1" applyBorder="1" applyAlignment="1" applyProtection="1">
      <alignment horizontal="left" vertical="center" shrinkToFit="1"/>
      <protection locked="0"/>
    </xf>
    <xf numFmtId="0" fontId="16" fillId="0" borderId="2" xfId="12" applyFont="1" applyBorder="1" applyAlignment="1" applyProtection="1">
      <alignment vertical="center" shrinkToFit="1"/>
      <protection locked="0"/>
    </xf>
    <xf numFmtId="49" fontId="16" fillId="0" borderId="2" xfId="1" quotePrefix="1" applyNumberFormat="1" applyFont="1" applyBorder="1" applyAlignment="1">
      <alignment horizontal="center" vertical="center" shrinkToFit="1"/>
    </xf>
    <xf numFmtId="1" fontId="16" fillId="0" borderId="2" xfId="1" applyNumberFormat="1" applyFont="1" applyBorder="1" applyAlignment="1">
      <alignment horizontal="right" vertical="center"/>
    </xf>
    <xf numFmtId="0" fontId="25" fillId="0" borderId="2" xfId="7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vertical="center" shrinkToFit="1"/>
    </xf>
    <xf numFmtId="49" fontId="16" fillId="0" borderId="2" xfId="1" applyNumberFormat="1" applyFont="1" applyBorder="1" applyAlignment="1">
      <alignment horizontal="right" vertical="center"/>
    </xf>
    <xf numFmtId="0" fontId="16" fillId="0" borderId="4" xfId="3" applyFont="1" applyBorder="1" applyAlignment="1">
      <alignment horizontal="left" vertical="center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center" vertical="center"/>
      <protection locked="0"/>
    </xf>
    <xf numFmtId="1" fontId="16" fillId="0" borderId="2" xfId="7" applyNumberFormat="1" applyFont="1" applyBorder="1" applyAlignment="1">
      <alignment horizontal="right" vertical="center" wrapText="1"/>
    </xf>
    <xf numFmtId="0" fontId="16" fillId="0" borderId="3" xfId="3" applyFont="1" applyBorder="1" applyAlignment="1" applyProtection="1">
      <alignment horizontal="left" vertical="center"/>
      <protection locked="0"/>
    </xf>
    <xf numFmtId="0" fontId="16" fillId="0" borderId="4" xfId="3" applyFont="1" applyBorder="1" applyAlignment="1" applyProtection="1">
      <alignment horizontal="left" vertical="center"/>
      <protection locked="0"/>
    </xf>
    <xf numFmtId="0" fontId="16" fillId="0" borderId="2" xfId="3" applyFont="1" applyBorder="1" applyAlignment="1" applyProtection="1">
      <alignment horizontal="center" vertical="center"/>
      <protection locked="0"/>
    </xf>
    <xf numFmtId="165" fontId="16" fillId="0" borderId="2" xfId="3" applyNumberFormat="1" applyFont="1" applyBorder="1" applyAlignment="1" applyProtection="1">
      <alignment horizontal="center" vertical="center"/>
      <protection locked="0"/>
    </xf>
    <xf numFmtId="165" fontId="16" fillId="0" borderId="2" xfId="3" quotePrefix="1" applyNumberFormat="1" applyFont="1" applyBorder="1" applyAlignment="1" applyProtection="1">
      <alignment horizontal="center" vertical="center"/>
      <protection locked="0"/>
    </xf>
    <xf numFmtId="16" fontId="16" fillId="0" borderId="2" xfId="3" quotePrefix="1" applyNumberFormat="1" applyFont="1" applyBorder="1" applyAlignment="1" applyProtection="1">
      <alignment horizontal="left" vertical="center" shrinkToFit="1"/>
      <protection locked="0"/>
    </xf>
    <xf numFmtId="165" fontId="16" fillId="0" borderId="2" xfId="3" quotePrefix="1" applyNumberFormat="1" applyFont="1" applyBorder="1" applyAlignment="1">
      <alignment horizontal="center" vertical="center"/>
    </xf>
    <xf numFmtId="167" fontId="16" fillId="0" borderId="2" xfId="3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>
      <alignment horizontal="center" vertical="center"/>
    </xf>
    <xf numFmtId="165" fontId="16" fillId="0" borderId="2" xfId="1" quotePrefix="1" applyNumberFormat="1" applyFont="1" applyBorder="1" applyAlignment="1">
      <alignment horizontal="center" vertical="center" shrinkToFit="1"/>
    </xf>
    <xf numFmtId="0" fontId="16" fillId="0" borderId="2" xfId="3" quotePrefix="1" applyFont="1" applyBorder="1" applyAlignment="1">
      <alignment horizontal="left" vertical="center" shrinkToFit="1"/>
    </xf>
    <xf numFmtId="0" fontId="16" fillId="0" borderId="4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2" xfId="7" applyFont="1" applyBorder="1" applyAlignment="1">
      <alignment horizontal="right" vertical="center"/>
    </xf>
    <xf numFmtId="0" fontId="16" fillId="0" borderId="2" xfId="7" quotePrefix="1" applyFont="1" applyBorder="1" applyAlignment="1">
      <alignment horizontal="center" vertical="center" shrinkToFit="1"/>
    </xf>
    <xf numFmtId="0" fontId="16" fillId="0" borderId="3" xfId="1" quotePrefix="1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6" fillId="0" borderId="3" xfId="7" applyFont="1" applyBorder="1" applyAlignment="1">
      <alignment horizontal="center" vertical="center" shrinkToFit="1"/>
    </xf>
    <xf numFmtId="0" fontId="16" fillId="0" borderId="3" xfId="1" quotePrefix="1" applyFont="1" applyBorder="1" applyAlignment="1">
      <alignment horizontal="center" vertical="center"/>
    </xf>
    <xf numFmtId="0" fontId="14" fillId="0" borderId="3" xfId="1" quotePrefix="1" applyFont="1" applyBorder="1" applyAlignment="1">
      <alignment horizontal="center" vertical="center" shrinkToFit="1"/>
    </xf>
    <xf numFmtId="0" fontId="16" fillId="0" borderId="2" xfId="1" quotePrefix="1" applyFont="1" applyBorder="1" applyAlignment="1">
      <alignment horizontal="left" vertical="center" shrinkToFit="1"/>
    </xf>
    <xf numFmtId="49" fontId="16" fillId="0" borderId="2" xfId="13" quotePrefix="1" applyNumberFormat="1" applyFont="1" applyBorder="1" applyAlignment="1">
      <alignment vertical="center" shrinkToFit="1"/>
    </xf>
    <xf numFmtId="0" fontId="27" fillId="0" borderId="2" xfId="1" applyFont="1" applyBorder="1" applyAlignment="1">
      <alignment horizontal="center" vertical="center"/>
    </xf>
    <xf numFmtId="0" fontId="16" fillId="0" borderId="2" xfId="1" applyFont="1" applyBorder="1" applyAlignment="1" applyProtection="1">
      <alignment horizontal="left" vertical="center" shrinkToFit="1"/>
      <protection locked="0"/>
    </xf>
    <xf numFmtId="0" fontId="16" fillId="0" borderId="2" xfId="1" applyFont="1" applyBorder="1" applyAlignment="1" applyProtection="1">
      <alignment vertical="center" shrinkToFit="1"/>
      <protection locked="0"/>
    </xf>
    <xf numFmtId="165" fontId="14" fillId="0" borderId="2" xfId="1" applyNumberFormat="1" applyFont="1" applyBorder="1" applyAlignment="1">
      <alignment horizontal="center" vertical="center"/>
    </xf>
    <xf numFmtId="49" fontId="16" fillId="0" borderId="2" xfId="9" applyNumberFormat="1" applyFont="1" applyBorder="1" applyAlignment="1">
      <alignment horizontal="center" vertical="center" shrinkToFit="1"/>
    </xf>
    <xf numFmtId="0" fontId="16" fillId="0" borderId="3" xfId="10" applyFont="1" applyBorder="1" applyAlignment="1">
      <alignment horizontal="left" vertical="center" wrapText="1"/>
    </xf>
    <xf numFmtId="0" fontId="16" fillId="0" borderId="4" xfId="10" applyFont="1" applyBorder="1" applyAlignment="1">
      <alignment horizontal="left" vertical="center" wrapText="1"/>
    </xf>
    <xf numFmtId="0" fontId="16" fillId="0" borderId="2" xfId="9" applyFont="1" applyBorder="1" applyAlignment="1">
      <alignment horizontal="left" vertical="center" shrinkToFit="1"/>
    </xf>
    <xf numFmtId="0" fontId="16" fillId="0" borderId="2" xfId="9" applyFont="1" applyBorder="1" applyAlignment="1">
      <alignment vertical="center" shrinkToFit="1"/>
    </xf>
    <xf numFmtId="0" fontId="6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49" fontId="16" fillId="0" borderId="6" xfId="9" applyNumberFormat="1" applyFont="1" applyBorder="1" applyAlignment="1">
      <alignment horizontal="center" vertical="center"/>
    </xf>
    <xf numFmtId="49" fontId="16" fillId="0" borderId="7" xfId="9" applyNumberFormat="1" applyFont="1" applyBorder="1" applyAlignment="1">
      <alignment horizontal="center" vertical="center" shrinkToFit="1"/>
    </xf>
    <xf numFmtId="0" fontId="16" fillId="0" borderId="7" xfId="9" applyFont="1" applyBorder="1" applyAlignment="1">
      <alignment horizontal="center" vertical="center"/>
    </xf>
    <xf numFmtId="0" fontId="16" fillId="0" borderId="8" xfId="10" applyFont="1" applyBorder="1" applyAlignment="1">
      <alignment horizontal="left" vertical="center" wrapText="1"/>
    </xf>
    <xf numFmtId="0" fontId="16" fillId="0" borderId="9" xfId="10" applyFont="1" applyBorder="1" applyAlignment="1">
      <alignment horizontal="left" vertical="center" wrapText="1"/>
    </xf>
    <xf numFmtId="0" fontId="16" fillId="0" borderId="10" xfId="9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6" fillId="0" borderId="2" xfId="3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 shrinkToFit="1"/>
    </xf>
    <xf numFmtId="14" fontId="16" fillId="0" borderId="2" xfId="3" quotePrefix="1" applyNumberFormat="1" applyFont="1" applyBorder="1" applyAlignment="1">
      <alignment horizontal="left" vertical="center" shrinkToFit="1"/>
    </xf>
    <xf numFmtId="0" fontId="16" fillId="0" borderId="7" xfId="1" quotePrefix="1" applyFont="1" applyBorder="1" applyAlignment="1">
      <alignment horizontal="center" vertical="center" shrinkToFit="1"/>
    </xf>
    <xf numFmtId="165" fontId="16" fillId="0" borderId="4" xfId="1" applyNumberFormat="1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16" fillId="0" borderId="7" xfId="1" applyFont="1" applyBorder="1" applyAlignment="1">
      <alignment horizontal="center" vertical="center" shrinkToFit="1"/>
    </xf>
    <xf numFmtId="14" fontId="16" fillId="0" borderId="2" xfId="3" applyNumberFormat="1" applyFont="1" applyBorder="1" applyAlignment="1">
      <alignment horizontal="left" vertical="center" shrinkToFit="1"/>
    </xf>
    <xf numFmtId="0" fontId="16" fillId="0" borderId="7" xfId="7" quotePrefix="1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left" vertical="center"/>
    </xf>
    <xf numFmtId="49" fontId="16" fillId="0" borderId="7" xfId="7" applyNumberFormat="1" applyFont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3" xfId="3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 vertical="center" wrapText="1"/>
    </xf>
    <xf numFmtId="0" fontId="14" fillId="2" borderId="2" xfId="3" applyFont="1" applyFill="1" applyBorder="1" applyAlignment="1">
      <alignment horizontal="center" vertical="center" wrapText="1"/>
    </xf>
    <xf numFmtId="165" fontId="14" fillId="2" borderId="2" xfId="3" applyNumberFormat="1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shrinkToFit="1"/>
    </xf>
    <xf numFmtId="0" fontId="14" fillId="2" borderId="2" xfId="3" applyFont="1" applyFill="1" applyBorder="1" applyAlignment="1">
      <alignment vertical="center" shrinkToFit="1"/>
    </xf>
    <xf numFmtId="0" fontId="14" fillId="2" borderId="2" xfId="1" applyFont="1" applyFill="1" applyBorder="1" applyAlignment="1">
      <alignment horizontal="center" vertical="center"/>
    </xf>
    <xf numFmtId="49" fontId="16" fillId="2" borderId="2" xfId="1" applyNumberFormat="1" applyFont="1" applyFill="1" applyBorder="1" applyAlignment="1">
      <alignment horizontal="right" vertical="center"/>
    </xf>
    <xf numFmtId="0" fontId="16" fillId="2" borderId="2" xfId="6" applyNumberFormat="1" applyFont="1" applyFill="1" applyBorder="1" applyAlignment="1">
      <alignment horizontal="right" vertical="center"/>
    </xf>
    <xf numFmtId="0" fontId="16" fillId="2" borderId="2" xfId="1" applyFont="1" applyFill="1" applyBorder="1" applyAlignment="1">
      <alignment horizontal="right" vertical="center"/>
    </xf>
    <xf numFmtId="2" fontId="9" fillId="2" borderId="2" xfId="1" applyNumberFormat="1" applyFont="1" applyFill="1" applyBorder="1" applyAlignment="1">
      <alignment horizontal="center" vertical="center"/>
    </xf>
    <xf numFmtId="49" fontId="4" fillId="0" borderId="0" xfId="19" applyNumberFormat="1" applyFont="1" applyAlignment="1">
      <alignment vertical="center"/>
    </xf>
    <xf numFmtId="49" fontId="4" fillId="0" borderId="0" xfId="19" applyNumberFormat="1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left" vertical="center" shrinkToFit="1"/>
    </xf>
    <xf numFmtId="0" fontId="16" fillId="0" borderId="0" xfId="1" applyFont="1" applyBorder="1" applyAlignment="1">
      <alignment vertical="center" shrinkToFit="1"/>
    </xf>
    <xf numFmtId="0" fontId="16" fillId="0" borderId="0" xfId="1" applyFont="1" applyBorder="1" applyAlignment="1">
      <alignment horizontal="center" vertical="center" shrinkToFit="1"/>
    </xf>
    <xf numFmtId="49" fontId="16" fillId="0" borderId="0" xfId="1" applyNumberFormat="1" applyFont="1" applyBorder="1" applyAlignment="1">
      <alignment horizontal="right" vertical="center"/>
    </xf>
    <xf numFmtId="0" fontId="16" fillId="0" borderId="0" xfId="6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49" fontId="16" fillId="0" borderId="3" xfId="1" quotePrefix="1" applyNumberFormat="1" applyFont="1" applyBorder="1" applyAlignment="1">
      <alignment horizontal="center" vertical="center" shrinkToFit="1"/>
    </xf>
    <xf numFmtId="0" fontId="16" fillId="2" borderId="2" xfId="1" applyFont="1" applyFill="1" applyBorder="1" applyAlignment="1">
      <alignment horizontal="left" vertical="center"/>
    </xf>
    <xf numFmtId="0" fontId="34" fillId="0" borderId="2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3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6" xfId="3" applyFont="1" applyBorder="1" applyAlignment="1" applyProtection="1">
      <alignment horizontal="center" vertical="center"/>
      <protection locked="0"/>
    </xf>
    <xf numFmtId="49" fontId="16" fillId="0" borderId="7" xfId="1" applyNumberFormat="1" applyFont="1" applyBorder="1" applyAlignment="1">
      <alignment horizontal="center" vertical="center" shrinkToFit="1"/>
    </xf>
    <xf numFmtId="0" fontId="16" fillId="0" borderId="7" xfId="3" applyFont="1" applyBorder="1" applyAlignment="1" applyProtection="1">
      <alignment horizontal="center" vertical="center" shrinkToFit="1"/>
      <protection locked="0"/>
    </xf>
    <xf numFmtId="0" fontId="16" fillId="0" borderId="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 vertical="center"/>
    </xf>
    <xf numFmtId="1" fontId="16" fillId="0" borderId="3" xfId="11" applyNumberFormat="1" applyFont="1" applyBorder="1" applyAlignment="1">
      <alignment horizontal="center" vertical="center" shrinkToFit="1"/>
    </xf>
    <xf numFmtId="0" fontId="16" fillId="0" borderId="7" xfId="7" applyFont="1" applyBorder="1" applyAlignment="1">
      <alignment horizontal="center" vertical="center" shrinkToFit="1"/>
    </xf>
    <xf numFmtId="0" fontId="24" fillId="0" borderId="3" xfId="7" quotePrefix="1" applyFont="1" applyBorder="1" applyAlignment="1">
      <alignment horizontal="center" vertical="center" shrinkToFit="1"/>
    </xf>
    <xf numFmtId="49" fontId="16" fillId="0" borderId="3" xfId="7" applyNumberFormat="1" applyFont="1" applyBorder="1" applyAlignment="1">
      <alignment horizontal="center" vertical="center" shrinkToFit="1"/>
    </xf>
    <xf numFmtId="0" fontId="14" fillId="0" borderId="2" xfId="1" quotePrefix="1" applyFont="1" applyBorder="1" applyAlignment="1">
      <alignment horizontal="center" vertical="center" shrinkToFit="1"/>
    </xf>
    <xf numFmtId="0" fontId="16" fillId="0" borderId="3" xfId="7" quotePrefix="1" applyFont="1" applyBorder="1" applyAlignment="1">
      <alignment horizontal="center" vertical="center" shrinkToFit="1"/>
    </xf>
    <xf numFmtId="49" fontId="16" fillId="0" borderId="7" xfId="7" quotePrefix="1" applyNumberFormat="1" applyFont="1" applyBorder="1" applyAlignment="1">
      <alignment horizontal="center" vertical="center" shrinkToFit="1"/>
    </xf>
    <xf numFmtId="0" fontId="16" fillId="0" borderId="3" xfId="2" quotePrefix="1" applyFont="1" applyBorder="1" applyAlignment="1">
      <alignment horizontal="center" vertical="center" shrinkToFit="1"/>
    </xf>
    <xf numFmtId="0" fontId="16" fillId="2" borderId="2" xfId="1" quotePrefix="1" applyFont="1" applyFill="1" applyBorder="1" applyAlignment="1">
      <alignment horizontal="center" vertical="center" shrinkToFit="1"/>
    </xf>
    <xf numFmtId="0" fontId="16" fillId="0" borderId="2" xfId="12" applyFont="1" applyBorder="1" applyAlignment="1">
      <alignment horizontal="center" vertical="center" shrinkToFit="1"/>
    </xf>
    <xf numFmtId="0" fontId="3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3" fillId="0" borderId="0" xfId="19" applyNumberFormat="1" applyFont="1" applyAlignment="1">
      <alignment horizontal="center" vertical="center"/>
    </xf>
    <xf numFmtId="49" fontId="4" fillId="0" borderId="0" xfId="19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49" fontId="33" fillId="0" borderId="0" xfId="19" applyNumberFormat="1" applyFont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</cellXfs>
  <cellStyles count="20">
    <cellStyle name="Comma 14" xfId="6"/>
    <cellStyle name="Comma 14 2" xfId="4"/>
    <cellStyle name="Normal" xfId="0" builtinId="0"/>
    <cellStyle name="Normal 18" xfId="19"/>
    <cellStyle name="Normal 2 2" xfId="18"/>
    <cellStyle name="Normal 2 3 2" xfId="5"/>
    <cellStyle name="Normal 2 3 3" xfId="16"/>
    <cellStyle name="Normal 2 3 4" xfId="9"/>
    <cellStyle name="Normal 2 4 2" xfId="3"/>
    <cellStyle name="Normal 3" xfId="1"/>
    <cellStyle name="Normal 3 2 2" xfId="2"/>
    <cellStyle name="Normal 3 3" xfId="15"/>
    <cellStyle name="Normal 4" xfId="7"/>
    <cellStyle name="Normal 4 2" xfId="17"/>
    <cellStyle name="Normal 5 2" xfId="14"/>
    <cellStyle name="Normal 5 3" xfId="12"/>
    <cellStyle name="Normal 6" xfId="8"/>
    <cellStyle name="Normal_KD_ lop 5 2013-2014" xfId="11"/>
    <cellStyle name="Normal_LOp 1" xfId="10"/>
    <cellStyle name="Normal_Sheet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oc\d\11-12\danh%20sach%20HS\dungquat\goi3\Form%20nop%20thau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WINDOWS\TEMP\IBASE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9\d\data\HE%202004\CS3408\Standard\R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oc\d\11-12\danh%20sach%20HS\Dung%20Quat\Nhom%20GC\New%20Folder\My%20Documents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9\d\data\HE%202004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oc\d\11-12\danh%20sach%20HS\Dung%20Quat\Nhom%20GC\New%20Folder\My%20Documents\3533\99Q\99Q3657\99Q3299(REV.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ht\nam%20hoc%2006-07\TranQuangKhai\DSHS%202003%20-%202004\MauNhap\tieu%20hoc\HoSo_TieuHoc_T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oc\d\11-12\danh%20sach%20HS\Dung%20Quat\Nhom%20GC\New%20Folder\My%20Documents\3533\96Q\96q2588\PAN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</sheetNames>
    <sheetDataSet>
      <sheetData sheetId="0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."/>
      <sheetName val="DI-ESTI"/>
      <sheetName val="切割 MTL"/>
      <sheetName val="切割 DI"/>
    </sheetNames>
    <sheetDataSet>
      <sheetData sheetId="0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???????-BLDG"/>
      <sheetName val="BOQ FORM FOR INQUIRY"/>
      <sheetName val="FORM OF PROPOSAL RFP-003"/>
      <sheetName val="??-BLD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PANхL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ICATE"/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ent to"/>
      <sheetName val="XL4Poppy"/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KH 2003 (moi max)"/>
      <sheetName val="Chi tiet - Dv lap"/>
      <sheetName val="TH KHTC"/>
      <sheetName val="000"/>
      <sheetName val="00000000"/>
      <sheetName val="Chart2"/>
      <sheetName val="Dong Dau"/>
      <sheetName val="Dong Dau (2)"/>
      <sheetName val="Sau dong"/>
      <sheetName val="Ma xa"/>
      <sheetName val="My dinh"/>
      <sheetName val="Tong cong"/>
      <sheetName val="MD"/>
      <sheetName val="ND"/>
      <sheetName val="CONG"/>
      <sheetName val="DGCT"/>
      <sheetName val="Phu luc"/>
      <sheetName val="Gia trÞ"/>
      <sheetName val="TH"/>
      <sheetName val="XXXXXXXX"/>
      <sheetName val="VL"/>
      <sheetName val="CTXD"/>
      <sheetName val=".."/>
      <sheetName val="CTDN"/>
      <sheetName val="san vuon"/>
      <sheetName val="khu phu tro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1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116(300)"/>
      <sheetName val="116(200)"/>
      <sheetName val="116(150)"/>
      <sheetName val="Gia VL"/>
      <sheetName val="Bang gia ca may"/>
      <sheetName val="Bang luong CB"/>
      <sheetName val="Bang P.tich CT"/>
      <sheetName val="D.toan chi tiet"/>
      <sheetName val="Bang TH Dtoan"/>
      <sheetName val="Thuyet minh"/>
      <sheetName val="CQ-HQ"/>
      <sheetName val="Congty"/>
      <sheetName val="VPPN"/>
      <sheetName val="XN74"/>
      <sheetName val="XN54"/>
      <sheetName val="XN33"/>
      <sheetName val="NK96"/>
      <sheetName val="XL4Test5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binh do"/>
      <sheetName val="cot lieu"/>
      <sheetName val="van khuon"/>
      <sheetName val="CT BT"/>
      <sheetName val="lay mau"/>
      <sheetName val="mat ngoai goi"/>
      <sheetName val="coc tram-bt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DT"/>
      <sheetName val="THND"/>
      <sheetName val="klcong"/>
      <sheetName val="THMD"/>
      <sheetName val="Phtro1"/>
      <sheetName val="DTKS1"/>
      <sheetName val="CT1m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HCT"/>
      <sheetName val="cap cho cac DT"/>
      <sheetName val="Ung - hoan"/>
      <sheetName val="CP may"/>
      <sheetName val="SS"/>
      <sheetName val="NVL"/>
      <sheetName val="10000000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TM"/>
      <sheetName val="Bia"/>
      <sheetName val="BU-gian"/>
      <sheetName val="Bu-Ha"/>
      <sheetName val="PTVT"/>
      <sheetName val="Gia DAN"/>
      <sheetName val="Dan"/>
      <sheetName val="Cuoc"/>
      <sheetName val="Bugia"/>
      <sheetName val="KL57"/>
      <sheetName val="KH12"/>
      <sheetName val="CN12"/>
      <sheetName val="HD12"/>
      <sheetName val="KH1"/>
      <sheetName val="be tong"/>
      <sheetName val="Thep"/>
      <sheetName val="Tong hop thep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cong Q2"/>
      <sheetName val="T.U luong Q1"/>
      <sheetName val="T.U luong Q2"/>
      <sheetName val="T.U luong Q3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scd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HIT"/>
      <sheetName val="THXH"/>
      <sheetName val="BHXH"/>
      <sheetName val="Quyet toan"/>
      <sheetName val="Thu hoi"/>
      <sheetName val="Lai vay"/>
      <sheetName val="Tien vay"/>
      <sheetName val="Cong no"/>
      <sheetName val="Cop pha"/>
      <sheetName val="20000000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KM"/>
      <sheetName val="KHOANMUC"/>
      <sheetName val="CPQL"/>
      <sheetName val="SANLUONG"/>
      <sheetName val="SSCP-SL"/>
      <sheetName val="CPSX"/>
      <sheetName val="KQKD"/>
      <sheetName val="CDSL (2)"/>
      <sheetName val="PACK"/>
      <sheetName val="INV"/>
      <sheetName val="TK-XUAT"/>
      <sheetName val="TK-NHAP"/>
      <sheetName val="DT 1"/>
      <sheetName val="DT 2"/>
      <sheetName val="DT 3"/>
      <sheetName val="SP"/>
      <sheetName val="NPL"/>
      <sheetName val="N"/>
      <sheetName val="X"/>
      <sheetName val="cong bien t10"/>
      <sheetName val="luong t9 "/>
      <sheetName val="bb t9"/>
      <sheetName val="XETT10-03"/>
      <sheetName val="bxet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Xuat"/>
      <sheetName val="THVT.T5"/>
    </sheetNames>
    <definedNames>
      <definedName name="DataFilter"/>
      <definedName name="DataSort"/>
      <definedName name="GoBack"/>
    </defined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ong"/>
      <sheetName val="CoSoVC_TH"/>
      <sheetName val="NhanSu_TH"/>
      <sheetName val="LopHoc_TH"/>
      <sheetName val="LopHoc_TH_BC"/>
      <sheetName val="HocSinh_TH"/>
      <sheetName val="HocSinh_TH_BC"/>
      <sheetName val="DiemTruong"/>
      <sheetName val="DanhMuc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5"/>
  <sheetViews>
    <sheetView tabSelected="1" topLeftCell="A3" zoomScale="112" zoomScaleNormal="112" workbookViewId="0">
      <pane xSplit="4" ySplit="4" topLeftCell="E58" activePane="bottomRight" state="frozen"/>
      <selection activeCell="A3" sqref="A3"/>
      <selection pane="topRight" activeCell="E3" sqref="E3"/>
      <selection pane="bottomLeft" activeCell="A7" sqref="A7"/>
      <selection pane="bottomRight" activeCell="E7" sqref="E7"/>
    </sheetView>
  </sheetViews>
  <sheetFormatPr defaultColWidth="11.5703125" defaultRowHeight="15.75" x14ac:dyDescent="0.25"/>
  <cols>
    <col min="1" max="1" width="7.28515625" style="4" customWidth="1"/>
    <col min="2" max="2" width="18.85546875" style="8" customWidth="1"/>
    <col min="3" max="3" width="34.140625" style="1" customWidth="1"/>
    <col min="4" max="4" width="11" style="1" customWidth="1"/>
    <col min="5" max="5" width="4.28515625" style="2" customWidth="1"/>
    <col min="6" max="8" width="6.42578125" style="2" customWidth="1"/>
    <col min="9" max="9" width="16.28515625" style="3" customWidth="1"/>
    <col min="10" max="10" width="24" style="5" customWidth="1"/>
    <col min="11" max="11" width="8.140625" style="2" customWidth="1"/>
    <col min="12" max="12" width="6" style="6" customWidth="1"/>
    <col min="13" max="13" width="7.5703125" style="6" customWidth="1"/>
    <col min="14" max="15" width="5.28515625" style="6" customWidth="1"/>
    <col min="16" max="16" width="11.140625" style="2" customWidth="1"/>
    <col min="17" max="17" width="7.7109375" style="8" customWidth="1"/>
    <col min="18" max="21" width="5.42578125" style="7" customWidth="1"/>
    <col min="22" max="23" width="5" style="7" customWidth="1"/>
    <col min="24" max="25" width="7.5703125" style="7" customWidth="1"/>
    <col min="26" max="26" width="10.42578125" style="8" customWidth="1"/>
    <col min="27" max="27" width="13.5703125" style="8" customWidth="1"/>
    <col min="28" max="28" width="18.5703125" style="4" bestFit="1" customWidth="1"/>
    <col min="29" max="243" width="11.5703125" style="4"/>
    <col min="244" max="244" width="7.7109375" style="4" customWidth="1"/>
    <col min="245" max="245" width="5.85546875" style="4" customWidth="1"/>
    <col min="246" max="246" width="20.5703125" style="4" customWidth="1"/>
    <col min="247" max="247" width="29.42578125" style="4" customWidth="1"/>
    <col min="248" max="248" width="11" style="4" customWidth="1"/>
    <col min="249" max="249" width="4.28515625" style="4" customWidth="1"/>
    <col min="250" max="252" width="6.42578125" style="4" customWidth="1"/>
    <col min="253" max="253" width="21.7109375" style="4" customWidth="1"/>
    <col min="254" max="254" width="26.7109375" style="4" customWidth="1"/>
    <col min="255" max="255" width="8.140625" style="4" customWidth="1"/>
    <col min="256" max="257" width="6" style="4" customWidth="1"/>
    <col min="258" max="259" width="5.28515625" style="4" customWidth="1"/>
    <col min="260" max="260" width="11.140625" style="4" customWidth="1"/>
    <col min="261" max="261" width="6.140625" style="4" customWidth="1"/>
    <col min="262" max="265" width="4.7109375" style="4" customWidth="1"/>
    <col min="266" max="266" width="7.28515625" style="4" customWidth="1"/>
    <col min="267" max="269" width="6.140625" style="4" customWidth="1"/>
    <col min="270" max="270" width="6.5703125" style="4" customWidth="1"/>
    <col min="271" max="274" width="5.42578125" style="4" customWidth="1"/>
    <col min="275" max="276" width="5" style="4" customWidth="1"/>
    <col min="277" max="279" width="7.5703125" style="4" customWidth="1"/>
    <col min="280" max="499" width="11.5703125" style="4"/>
    <col min="500" max="500" width="7.7109375" style="4" customWidth="1"/>
    <col min="501" max="501" width="5.85546875" style="4" customWidth="1"/>
    <col min="502" max="502" width="20.5703125" style="4" customWidth="1"/>
    <col min="503" max="503" width="29.42578125" style="4" customWidth="1"/>
    <col min="504" max="504" width="11" style="4" customWidth="1"/>
    <col min="505" max="505" width="4.28515625" style="4" customWidth="1"/>
    <col min="506" max="508" width="6.42578125" style="4" customWidth="1"/>
    <col min="509" max="509" width="21.7109375" style="4" customWidth="1"/>
    <col min="510" max="510" width="26.7109375" style="4" customWidth="1"/>
    <col min="511" max="511" width="8.140625" style="4" customWidth="1"/>
    <col min="512" max="513" width="6" style="4" customWidth="1"/>
    <col min="514" max="515" width="5.28515625" style="4" customWidth="1"/>
    <col min="516" max="516" width="11.140625" style="4" customWidth="1"/>
    <col min="517" max="517" width="6.140625" style="4" customWidth="1"/>
    <col min="518" max="521" width="4.7109375" style="4" customWidth="1"/>
    <col min="522" max="522" width="7.28515625" style="4" customWidth="1"/>
    <col min="523" max="525" width="6.140625" style="4" customWidth="1"/>
    <col min="526" max="526" width="6.5703125" style="4" customWidth="1"/>
    <col min="527" max="530" width="5.42578125" style="4" customWidth="1"/>
    <col min="531" max="532" width="5" style="4" customWidth="1"/>
    <col min="533" max="535" width="7.5703125" style="4" customWidth="1"/>
    <col min="536" max="755" width="11.5703125" style="4"/>
    <col min="756" max="756" width="7.7109375" style="4" customWidth="1"/>
    <col min="757" max="757" width="5.85546875" style="4" customWidth="1"/>
    <col min="758" max="758" width="20.5703125" style="4" customWidth="1"/>
    <col min="759" max="759" width="29.42578125" style="4" customWidth="1"/>
    <col min="760" max="760" width="11" style="4" customWidth="1"/>
    <col min="761" max="761" width="4.28515625" style="4" customWidth="1"/>
    <col min="762" max="764" width="6.42578125" style="4" customWidth="1"/>
    <col min="765" max="765" width="21.7109375" style="4" customWidth="1"/>
    <col min="766" max="766" width="26.7109375" style="4" customWidth="1"/>
    <col min="767" max="767" width="8.140625" style="4" customWidth="1"/>
    <col min="768" max="769" width="6" style="4" customWidth="1"/>
    <col min="770" max="771" width="5.28515625" style="4" customWidth="1"/>
    <col min="772" max="772" width="11.140625" style="4" customWidth="1"/>
    <col min="773" max="773" width="6.140625" style="4" customWidth="1"/>
    <col min="774" max="777" width="4.7109375" style="4" customWidth="1"/>
    <col min="778" max="778" width="7.28515625" style="4" customWidth="1"/>
    <col min="779" max="781" width="6.140625" style="4" customWidth="1"/>
    <col min="782" max="782" width="6.5703125" style="4" customWidth="1"/>
    <col min="783" max="786" width="5.42578125" style="4" customWidth="1"/>
    <col min="787" max="788" width="5" style="4" customWidth="1"/>
    <col min="789" max="791" width="7.5703125" style="4" customWidth="1"/>
    <col min="792" max="1011" width="11.5703125" style="4"/>
    <col min="1012" max="1012" width="7.7109375" style="4" customWidth="1"/>
    <col min="1013" max="1013" width="5.85546875" style="4" customWidth="1"/>
    <col min="1014" max="1014" width="20.5703125" style="4" customWidth="1"/>
    <col min="1015" max="1015" width="29.42578125" style="4" customWidth="1"/>
    <col min="1016" max="1016" width="11" style="4" customWidth="1"/>
    <col min="1017" max="1017" width="4.28515625" style="4" customWidth="1"/>
    <col min="1018" max="1020" width="6.42578125" style="4" customWidth="1"/>
    <col min="1021" max="1021" width="21.7109375" style="4" customWidth="1"/>
    <col min="1022" max="1022" width="26.7109375" style="4" customWidth="1"/>
    <col min="1023" max="1023" width="8.140625" style="4" customWidth="1"/>
    <col min="1024" max="1025" width="6" style="4" customWidth="1"/>
    <col min="1026" max="1027" width="5.28515625" style="4" customWidth="1"/>
    <col min="1028" max="1028" width="11.140625" style="4" customWidth="1"/>
    <col min="1029" max="1029" width="6.140625" style="4" customWidth="1"/>
    <col min="1030" max="1033" width="4.7109375" style="4" customWidth="1"/>
    <col min="1034" max="1034" width="7.28515625" style="4" customWidth="1"/>
    <col min="1035" max="1037" width="6.140625" style="4" customWidth="1"/>
    <col min="1038" max="1038" width="6.5703125" style="4" customWidth="1"/>
    <col min="1039" max="1042" width="5.42578125" style="4" customWidth="1"/>
    <col min="1043" max="1044" width="5" style="4" customWidth="1"/>
    <col min="1045" max="1047" width="7.5703125" style="4" customWidth="1"/>
    <col min="1048" max="1267" width="11.5703125" style="4"/>
    <col min="1268" max="1268" width="7.7109375" style="4" customWidth="1"/>
    <col min="1269" max="1269" width="5.85546875" style="4" customWidth="1"/>
    <col min="1270" max="1270" width="20.5703125" style="4" customWidth="1"/>
    <col min="1271" max="1271" width="29.42578125" style="4" customWidth="1"/>
    <col min="1272" max="1272" width="11" style="4" customWidth="1"/>
    <col min="1273" max="1273" width="4.28515625" style="4" customWidth="1"/>
    <col min="1274" max="1276" width="6.42578125" style="4" customWidth="1"/>
    <col min="1277" max="1277" width="21.7109375" style="4" customWidth="1"/>
    <col min="1278" max="1278" width="26.7109375" style="4" customWidth="1"/>
    <col min="1279" max="1279" width="8.140625" style="4" customWidth="1"/>
    <col min="1280" max="1281" width="6" style="4" customWidth="1"/>
    <col min="1282" max="1283" width="5.28515625" style="4" customWidth="1"/>
    <col min="1284" max="1284" width="11.140625" style="4" customWidth="1"/>
    <col min="1285" max="1285" width="6.140625" style="4" customWidth="1"/>
    <col min="1286" max="1289" width="4.7109375" style="4" customWidth="1"/>
    <col min="1290" max="1290" width="7.28515625" style="4" customWidth="1"/>
    <col min="1291" max="1293" width="6.140625" style="4" customWidth="1"/>
    <col min="1294" max="1294" width="6.5703125" style="4" customWidth="1"/>
    <col min="1295" max="1298" width="5.42578125" style="4" customWidth="1"/>
    <col min="1299" max="1300" width="5" style="4" customWidth="1"/>
    <col min="1301" max="1303" width="7.5703125" style="4" customWidth="1"/>
    <col min="1304" max="1523" width="11.5703125" style="4"/>
    <col min="1524" max="1524" width="7.7109375" style="4" customWidth="1"/>
    <col min="1525" max="1525" width="5.85546875" style="4" customWidth="1"/>
    <col min="1526" max="1526" width="20.5703125" style="4" customWidth="1"/>
    <col min="1527" max="1527" width="29.42578125" style="4" customWidth="1"/>
    <col min="1528" max="1528" width="11" style="4" customWidth="1"/>
    <col min="1529" max="1529" width="4.28515625" style="4" customWidth="1"/>
    <col min="1530" max="1532" width="6.42578125" style="4" customWidth="1"/>
    <col min="1533" max="1533" width="21.7109375" style="4" customWidth="1"/>
    <col min="1534" max="1534" width="26.7109375" style="4" customWidth="1"/>
    <col min="1535" max="1535" width="8.140625" style="4" customWidth="1"/>
    <col min="1536" max="1537" width="6" style="4" customWidth="1"/>
    <col min="1538" max="1539" width="5.28515625" style="4" customWidth="1"/>
    <col min="1540" max="1540" width="11.140625" style="4" customWidth="1"/>
    <col min="1541" max="1541" width="6.140625" style="4" customWidth="1"/>
    <col min="1542" max="1545" width="4.7109375" style="4" customWidth="1"/>
    <col min="1546" max="1546" width="7.28515625" style="4" customWidth="1"/>
    <col min="1547" max="1549" width="6.140625" style="4" customWidth="1"/>
    <col min="1550" max="1550" width="6.5703125" style="4" customWidth="1"/>
    <col min="1551" max="1554" width="5.42578125" style="4" customWidth="1"/>
    <col min="1555" max="1556" width="5" style="4" customWidth="1"/>
    <col min="1557" max="1559" width="7.5703125" style="4" customWidth="1"/>
    <col min="1560" max="1779" width="11.5703125" style="4"/>
    <col min="1780" max="1780" width="7.7109375" style="4" customWidth="1"/>
    <col min="1781" max="1781" width="5.85546875" style="4" customWidth="1"/>
    <col min="1782" max="1782" width="20.5703125" style="4" customWidth="1"/>
    <col min="1783" max="1783" width="29.42578125" style="4" customWidth="1"/>
    <col min="1784" max="1784" width="11" style="4" customWidth="1"/>
    <col min="1785" max="1785" width="4.28515625" style="4" customWidth="1"/>
    <col min="1786" max="1788" width="6.42578125" style="4" customWidth="1"/>
    <col min="1789" max="1789" width="21.7109375" style="4" customWidth="1"/>
    <col min="1790" max="1790" width="26.7109375" style="4" customWidth="1"/>
    <col min="1791" max="1791" width="8.140625" style="4" customWidth="1"/>
    <col min="1792" max="1793" width="6" style="4" customWidth="1"/>
    <col min="1794" max="1795" width="5.28515625" style="4" customWidth="1"/>
    <col min="1796" max="1796" width="11.140625" style="4" customWidth="1"/>
    <col min="1797" max="1797" width="6.140625" style="4" customWidth="1"/>
    <col min="1798" max="1801" width="4.7109375" style="4" customWidth="1"/>
    <col min="1802" max="1802" width="7.28515625" style="4" customWidth="1"/>
    <col min="1803" max="1805" width="6.140625" style="4" customWidth="1"/>
    <col min="1806" max="1806" width="6.5703125" style="4" customWidth="1"/>
    <col min="1807" max="1810" width="5.42578125" style="4" customWidth="1"/>
    <col min="1811" max="1812" width="5" style="4" customWidth="1"/>
    <col min="1813" max="1815" width="7.5703125" style="4" customWidth="1"/>
    <col min="1816" max="2035" width="11.5703125" style="4"/>
    <col min="2036" max="2036" width="7.7109375" style="4" customWidth="1"/>
    <col min="2037" max="2037" width="5.85546875" style="4" customWidth="1"/>
    <col min="2038" max="2038" width="20.5703125" style="4" customWidth="1"/>
    <col min="2039" max="2039" width="29.42578125" style="4" customWidth="1"/>
    <col min="2040" max="2040" width="11" style="4" customWidth="1"/>
    <col min="2041" max="2041" width="4.28515625" style="4" customWidth="1"/>
    <col min="2042" max="2044" width="6.42578125" style="4" customWidth="1"/>
    <col min="2045" max="2045" width="21.7109375" style="4" customWidth="1"/>
    <col min="2046" max="2046" width="26.7109375" style="4" customWidth="1"/>
    <col min="2047" max="2047" width="8.140625" style="4" customWidth="1"/>
    <col min="2048" max="2049" width="6" style="4" customWidth="1"/>
    <col min="2050" max="2051" width="5.28515625" style="4" customWidth="1"/>
    <col min="2052" max="2052" width="11.140625" style="4" customWidth="1"/>
    <col min="2053" max="2053" width="6.140625" style="4" customWidth="1"/>
    <col min="2054" max="2057" width="4.7109375" style="4" customWidth="1"/>
    <col min="2058" max="2058" width="7.28515625" style="4" customWidth="1"/>
    <col min="2059" max="2061" width="6.140625" style="4" customWidth="1"/>
    <col min="2062" max="2062" width="6.5703125" style="4" customWidth="1"/>
    <col min="2063" max="2066" width="5.42578125" style="4" customWidth="1"/>
    <col min="2067" max="2068" width="5" style="4" customWidth="1"/>
    <col min="2069" max="2071" width="7.5703125" style="4" customWidth="1"/>
    <col min="2072" max="2291" width="11.5703125" style="4"/>
    <col min="2292" max="2292" width="7.7109375" style="4" customWidth="1"/>
    <col min="2293" max="2293" width="5.85546875" style="4" customWidth="1"/>
    <col min="2294" max="2294" width="20.5703125" style="4" customWidth="1"/>
    <col min="2295" max="2295" width="29.42578125" style="4" customWidth="1"/>
    <col min="2296" max="2296" width="11" style="4" customWidth="1"/>
    <col min="2297" max="2297" width="4.28515625" style="4" customWidth="1"/>
    <col min="2298" max="2300" width="6.42578125" style="4" customWidth="1"/>
    <col min="2301" max="2301" width="21.7109375" style="4" customWidth="1"/>
    <col min="2302" max="2302" width="26.7109375" style="4" customWidth="1"/>
    <col min="2303" max="2303" width="8.140625" style="4" customWidth="1"/>
    <col min="2304" max="2305" width="6" style="4" customWidth="1"/>
    <col min="2306" max="2307" width="5.28515625" style="4" customWidth="1"/>
    <col min="2308" max="2308" width="11.140625" style="4" customWidth="1"/>
    <col min="2309" max="2309" width="6.140625" style="4" customWidth="1"/>
    <col min="2310" max="2313" width="4.7109375" style="4" customWidth="1"/>
    <col min="2314" max="2314" width="7.28515625" style="4" customWidth="1"/>
    <col min="2315" max="2317" width="6.140625" style="4" customWidth="1"/>
    <col min="2318" max="2318" width="6.5703125" style="4" customWidth="1"/>
    <col min="2319" max="2322" width="5.42578125" style="4" customWidth="1"/>
    <col min="2323" max="2324" width="5" style="4" customWidth="1"/>
    <col min="2325" max="2327" width="7.5703125" style="4" customWidth="1"/>
    <col min="2328" max="2547" width="11.5703125" style="4"/>
    <col min="2548" max="2548" width="7.7109375" style="4" customWidth="1"/>
    <col min="2549" max="2549" width="5.85546875" style="4" customWidth="1"/>
    <col min="2550" max="2550" width="20.5703125" style="4" customWidth="1"/>
    <col min="2551" max="2551" width="29.42578125" style="4" customWidth="1"/>
    <col min="2552" max="2552" width="11" style="4" customWidth="1"/>
    <col min="2553" max="2553" width="4.28515625" style="4" customWidth="1"/>
    <col min="2554" max="2556" width="6.42578125" style="4" customWidth="1"/>
    <col min="2557" max="2557" width="21.7109375" style="4" customWidth="1"/>
    <col min="2558" max="2558" width="26.7109375" style="4" customWidth="1"/>
    <col min="2559" max="2559" width="8.140625" style="4" customWidth="1"/>
    <col min="2560" max="2561" width="6" style="4" customWidth="1"/>
    <col min="2562" max="2563" width="5.28515625" style="4" customWidth="1"/>
    <col min="2564" max="2564" width="11.140625" style="4" customWidth="1"/>
    <col min="2565" max="2565" width="6.140625" style="4" customWidth="1"/>
    <col min="2566" max="2569" width="4.7109375" style="4" customWidth="1"/>
    <col min="2570" max="2570" width="7.28515625" style="4" customWidth="1"/>
    <col min="2571" max="2573" width="6.140625" style="4" customWidth="1"/>
    <col min="2574" max="2574" width="6.5703125" style="4" customWidth="1"/>
    <col min="2575" max="2578" width="5.42578125" style="4" customWidth="1"/>
    <col min="2579" max="2580" width="5" style="4" customWidth="1"/>
    <col min="2581" max="2583" width="7.5703125" style="4" customWidth="1"/>
    <col min="2584" max="2803" width="11.5703125" style="4"/>
    <col min="2804" max="2804" width="7.7109375" style="4" customWidth="1"/>
    <col min="2805" max="2805" width="5.85546875" style="4" customWidth="1"/>
    <col min="2806" max="2806" width="20.5703125" style="4" customWidth="1"/>
    <col min="2807" max="2807" width="29.42578125" style="4" customWidth="1"/>
    <col min="2808" max="2808" width="11" style="4" customWidth="1"/>
    <col min="2809" max="2809" width="4.28515625" style="4" customWidth="1"/>
    <col min="2810" max="2812" width="6.42578125" style="4" customWidth="1"/>
    <col min="2813" max="2813" width="21.7109375" style="4" customWidth="1"/>
    <col min="2814" max="2814" width="26.7109375" style="4" customWidth="1"/>
    <col min="2815" max="2815" width="8.140625" style="4" customWidth="1"/>
    <col min="2816" max="2817" width="6" style="4" customWidth="1"/>
    <col min="2818" max="2819" width="5.28515625" style="4" customWidth="1"/>
    <col min="2820" max="2820" width="11.140625" style="4" customWidth="1"/>
    <col min="2821" max="2821" width="6.140625" style="4" customWidth="1"/>
    <col min="2822" max="2825" width="4.7109375" style="4" customWidth="1"/>
    <col min="2826" max="2826" width="7.28515625" style="4" customWidth="1"/>
    <col min="2827" max="2829" width="6.140625" style="4" customWidth="1"/>
    <col min="2830" max="2830" width="6.5703125" style="4" customWidth="1"/>
    <col min="2831" max="2834" width="5.42578125" style="4" customWidth="1"/>
    <col min="2835" max="2836" width="5" style="4" customWidth="1"/>
    <col min="2837" max="2839" width="7.5703125" style="4" customWidth="1"/>
    <col min="2840" max="3059" width="11.5703125" style="4"/>
    <col min="3060" max="3060" width="7.7109375" style="4" customWidth="1"/>
    <col min="3061" max="3061" width="5.85546875" style="4" customWidth="1"/>
    <col min="3062" max="3062" width="20.5703125" style="4" customWidth="1"/>
    <col min="3063" max="3063" width="29.42578125" style="4" customWidth="1"/>
    <col min="3064" max="3064" width="11" style="4" customWidth="1"/>
    <col min="3065" max="3065" width="4.28515625" style="4" customWidth="1"/>
    <col min="3066" max="3068" width="6.42578125" style="4" customWidth="1"/>
    <col min="3069" max="3069" width="21.7109375" style="4" customWidth="1"/>
    <col min="3070" max="3070" width="26.7109375" style="4" customWidth="1"/>
    <col min="3071" max="3071" width="8.140625" style="4" customWidth="1"/>
    <col min="3072" max="3073" width="6" style="4" customWidth="1"/>
    <col min="3074" max="3075" width="5.28515625" style="4" customWidth="1"/>
    <col min="3076" max="3076" width="11.140625" style="4" customWidth="1"/>
    <col min="3077" max="3077" width="6.140625" style="4" customWidth="1"/>
    <col min="3078" max="3081" width="4.7109375" style="4" customWidth="1"/>
    <col min="3082" max="3082" width="7.28515625" style="4" customWidth="1"/>
    <col min="3083" max="3085" width="6.140625" style="4" customWidth="1"/>
    <col min="3086" max="3086" width="6.5703125" style="4" customWidth="1"/>
    <col min="3087" max="3090" width="5.42578125" style="4" customWidth="1"/>
    <col min="3091" max="3092" width="5" style="4" customWidth="1"/>
    <col min="3093" max="3095" width="7.5703125" style="4" customWidth="1"/>
    <col min="3096" max="3315" width="11.5703125" style="4"/>
    <col min="3316" max="3316" width="7.7109375" style="4" customWidth="1"/>
    <col min="3317" max="3317" width="5.85546875" style="4" customWidth="1"/>
    <col min="3318" max="3318" width="20.5703125" style="4" customWidth="1"/>
    <col min="3319" max="3319" width="29.42578125" style="4" customWidth="1"/>
    <col min="3320" max="3320" width="11" style="4" customWidth="1"/>
    <col min="3321" max="3321" width="4.28515625" style="4" customWidth="1"/>
    <col min="3322" max="3324" width="6.42578125" style="4" customWidth="1"/>
    <col min="3325" max="3325" width="21.7109375" style="4" customWidth="1"/>
    <col min="3326" max="3326" width="26.7109375" style="4" customWidth="1"/>
    <col min="3327" max="3327" width="8.140625" style="4" customWidth="1"/>
    <col min="3328" max="3329" width="6" style="4" customWidth="1"/>
    <col min="3330" max="3331" width="5.28515625" style="4" customWidth="1"/>
    <col min="3332" max="3332" width="11.140625" style="4" customWidth="1"/>
    <col min="3333" max="3333" width="6.140625" style="4" customWidth="1"/>
    <col min="3334" max="3337" width="4.7109375" style="4" customWidth="1"/>
    <col min="3338" max="3338" width="7.28515625" style="4" customWidth="1"/>
    <col min="3339" max="3341" width="6.140625" style="4" customWidth="1"/>
    <col min="3342" max="3342" width="6.5703125" style="4" customWidth="1"/>
    <col min="3343" max="3346" width="5.42578125" style="4" customWidth="1"/>
    <col min="3347" max="3348" width="5" style="4" customWidth="1"/>
    <col min="3349" max="3351" width="7.5703125" style="4" customWidth="1"/>
    <col min="3352" max="3571" width="11.5703125" style="4"/>
    <col min="3572" max="3572" width="7.7109375" style="4" customWidth="1"/>
    <col min="3573" max="3573" width="5.85546875" style="4" customWidth="1"/>
    <col min="3574" max="3574" width="20.5703125" style="4" customWidth="1"/>
    <col min="3575" max="3575" width="29.42578125" style="4" customWidth="1"/>
    <col min="3576" max="3576" width="11" style="4" customWidth="1"/>
    <col min="3577" max="3577" width="4.28515625" style="4" customWidth="1"/>
    <col min="3578" max="3580" width="6.42578125" style="4" customWidth="1"/>
    <col min="3581" max="3581" width="21.7109375" style="4" customWidth="1"/>
    <col min="3582" max="3582" width="26.7109375" style="4" customWidth="1"/>
    <col min="3583" max="3583" width="8.140625" style="4" customWidth="1"/>
    <col min="3584" max="3585" width="6" style="4" customWidth="1"/>
    <col min="3586" max="3587" width="5.28515625" style="4" customWidth="1"/>
    <col min="3588" max="3588" width="11.140625" style="4" customWidth="1"/>
    <col min="3589" max="3589" width="6.140625" style="4" customWidth="1"/>
    <col min="3590" max="3593" width="4.7109375" style="4" customWidth="1"/>
    <col min="3594" max="3594" width="7.28515625" style="4" customWidth="1"/>
    <col min="3595" max="3597" width="6.140625" style="4" customWidth="1"/>
    <col min="3598" max="3598" width="6.5703125" style="4" customWidth="1"/>
    <col min="3599" max="3602" width="5.42578125" style="4" customWidth="1"/>
    <col min="3603" max="3604" width="5" style="4" customWidth="1"/>
    <col min="3605" max="3607" width="7.5703125" style="4" customWidth="1"/>
    <col min="3608" max="3827" width="11.5703125" style="4"/>
    <col min="3828" max="3828" width="7.7109375" style="4" customWidth="1"/>
    <col min="3829" max="3829" width="5.85546875" style="4" customWidth="1"/>
    <col min="3830" max="3830" width="20.5703125" style="4" customWidth="1"/>
    <col min="3831" max="3831" width="29.42578125" style="4" customWidth="1"/>
    <col min="3832" max="3832" width="11" style="4" customWidth="1"/>
    <col min="3833" max="3833" width="4.28515625" style="4" customWidth="1"/>
    <col min="3834" max="3836" width="6.42578125" style="4" customWidth="1"/>
    <col min="3837" max="3837" width="21.7109375" style="4" customWidth="1"/>
    <col min="3838" max="3838" width="26.7109375" style="4" customWidth="1"/>
    <col min="3839" max="3839" width="8.140625" style="4" customWidth="1"/>
    <col min="3840" max="3841" width="6" style="4" customWidth="1"/>
    <col min="3842" max="3843" width="5.28515625" style="4" customWidth="1"/>
    <col min="3844" max="3844" width="11.140625" style="4" customWidth="1"/>
    <col min="3845" max="3845" width="6.140625" style="4" customWidth="1"/>
    <col min="3846" max="3849" width="4.7109375" style="4" customWidth="1"/>
    <col min="3850" max="3850" width="7.28515625" style="4" customWidth="1"/>
    <col min="3851" max="3853" width="6.140625" style="4" customWidth="1"/>
    <col min="3854" max="3854" width="6.5703125" style="4" customWidth="1"/>
    <col min="3855" max="3858" width="5.42578125" style="4" customWidth="1"/>
    <col min="3859" max="3860" width="5" style="4" customWidth="1"/>
    <col min="3861" max="3863" width="7.5703125" style="4" customWidth="1"/>
    <col min="3864" max="4083" width="11.5703125" style="4"/>
    <col min="4084" max="4084" width="7.7109375" style="4" customWidth="1"/>
    <col min="4085" max="4085" width="5.85546875" style="4" customWidth="1"/>
    <col min="4086" max="4086" width="20.5703125" style="4" customWidth="1"/>
    <col min="4087" max="4087" width="29.42578125" style="4" customWidth="1"/>
    <col min="4088" max="4088" width="11" style="4" customWidth="1"/>
    <col min="4089" max="4089" width="4.28515625" style="4" customWidth="1"/>
    <col min="4090" max="4092" width="6.42578125" style="4" customWidth="1"/>
    <col min="4093" max="4093" width="21.7109375" style="4" customWidth="1"/>
    <col min="4094" max="4094" width="26.7109375" style="4" customWidth="1"/>
    <col min="4095" max="4095" width="8.140625" style="4" customWidth="1"/>
    <col min="4096" max="4097" width="6" style="4" customWidth="1"/>
    <col min="4098" max="4099" width="5.28515625" style="4" customWidth="1"/>
    <col min="4100" max="4100" width="11.140625" style="4" customWidth="1"/>
    <col min="4101" max="4101" width="6.140625" style="4" customWidth="1"/>
    <col min="4102" max="4105" width="4.7109375" style="4" customWidth="1"/>
    <col min="4106" max="4106" width="7.28515625" style="4" customWidth="1"/>
    <col min="4107" max="4109" width="6.140625" style="4" customWidth="1"/>
    <col min="4110" max="4110" width="6.5703125" style="4" customWidth="1"/>
    <col min="4111" max="4114" width="5.42578125" style="4" customWidth="1"/>
    <col min="4115" max="4116" width="5" style="4" customWidth="1"/>
    <col min="4117" max="4119" width="7.5703125" style="4" customWidth="1"/>
    <col min="4120" max="4339" width="11.5703125" style="4"/>
    <col min="4340" max="4340" width="7.7109375" style="4" customWidth="1"/>
    <col min="4341" max="4341" width="5.85546875" style="4" customWidth="1"/>
    <col min="4342" max="4342" width="20.5703125" style="4" customWidth="1"/>
    <col min="4343" max="4343" width="29.42578125" style="4" customWidth="1"/>
    <col min="4344" max="4344" width="11" style="4" customWidth="1"/>
    <col min="4345" max="4345" width="4.28515625" style="4" customWidth="1"/>
    <col min="4346" max="4348" width="6.42578125" style="4" customWidth="1"/>
    <col min="4349" max="4349" width="21.7109375" style="4" customWidth="1"/>
    <col min="4350" max="4350" width="26.7109375" style="4" customWidth="1"/>
    <col min="4351" max="4351" width="8.140625" style="4" customWidth="1"/>
    <col min="4352" max="4353" width="6" style="4" customWidth="1"/>
    <col min="4354" max="4355" width="5.28515625" style="4" customWidth="1"/>
    <col min="4356" max="4356" width="11.140625" style="4" customWidth="1"/>
    <col min="4357" max="4357" width="6.140625" style="4" customWidth="1"/>
    <col min="4358" max="4361" width="4.7109375" style="4" customWidth="1"/>
    <col min="4362" max="4362" width="7.28515625" style="4" customWidth="1"/>
    <col min="4363" max="4365" width="6.140625" style="4" customWidth="1"/>
    <col min="4366" max="4366" width="6.5703125" style="4" customWidth="1"/>
    <col min="4367" max="4370" width="5.42578125" style="4" customWidth="1"/>
    <col min="4371" max="4372" width="5" style="4" customWidth="1"/>
    <col min="4373" max="4375" width="7.5703125" style="4" customWidth="1"/>
    <col min="4376" max="4595" width="11.5703125" style="4"/>
    <col min="4596" max="4596" width="7.7109375" style="4" customWidth="1"/>
    <col min="4597" max="4597" width="5.85546875" style="4" customWidth="1"/>
    <col min="4598" max="4598" width="20.5703125" style="4" customWidth="1"/>
    <col min="4599" max="4599" width="29.42578125" style="4" customWidth="1"/>
    <col min="4600" max="4600" width="11" style="4" customWidth="1"/>
    <col min="4601" max="4601" width="4.28515625" style="4" customWidth="1"/>
    <col min="4602" max="4604" width="6.42578125" style="4" customWidth="1"/>
    <col min="4605" max="4605" width="21.7109375" style="4" customWidth="1"/>
    <col min="4606" max="4606" width="26.7109375" style="4" customWidth="1"/>
    <col min="4607" max="4607" width="8.140625" style="4" customWidth="1"/>
    <col min="4608" max="4609" width="6" style="4" customWidth="1"/>
    <col min="4610" max="4611" width="5.28515625" style="4" customWidth="1"/>
    <col min="4612" max="4612" width="11.140625" style="4" customWidth="1"/>
    <col min="4613" max="4613" width="6.140625" style="4" customWidth="1"/>
    <col min="4614" max="4617" width="4.7109375" style="4" customWidth="1"/>
    <col min="4618" max="4618" width="7.28515625" style="4" customWidth="1"/>
    <col min="4619" max="4621" width="6.140625" style="4" customWidth="1"/>
    <col min="4622" max="4622" width="6.5703125" style="4" customWidth="1"/>
    <col min="4623" max="4626" width="5.42578125" style="4" customWidth="1"/>
    <col min="4627" max="4628" width="5" style="4" customWidth="1"/>
    <col min="4629" max="4631" width="7.5703125" style="4" customWidth="1"/>
    <col min="4632" max="4851" width="11.5703125" style="4"/>
    <col min="4852" max="4852" width="7.7109375" style="4" customWidth="1"/>
    <col min="4853" max="4853" width="5.85546875" style="4" customWidth="1"/>
    <col min="4854" max="4854" width="20.5703125" style="4" customWidth="1"/>
    <col min="4855" max="4855" width="29.42578125" style="4" customWidth="1"/>
    <col min="4856" max="4856" width="11" style="4" customWidth="1"/>
    <col min="4857" max="4857" width="4.28515625" style="4" customWidth="1"/>
    <col min="4858" max="4860" width="6.42578125" style="4" customWidth="1"/>
    <col min="4861" max="4861" width="21.7109375" style="4" customWidth="1"/>
    <col min="4862" max="4862" width="26.7109375" style="4" customWidth="1"/>
    <col min="4863" max="4863" width="8.140625" style="4" customWidth="1"/>
    <col min="4864" max="4865" width="6" style="4" customWidth="1"/>
    <col min="4866" max="4867" width="5.28515625" style="4" customWidth="1"/>
    <col min="4868" max="4868" width="11.140625" style="4" customWidth="1"/>
    <col min="4869" max="4869" width="6.140625" style="4" customWidth="1"/>
    <col min="4870" max="4873" width="4.7109375" style="4" customWidth="1"/>
    <col min="4874" max="4874" width="7.28515625" style="4" customWidth="1"/>
    <col min="4875" max="4877" width="6.140625" style="4" customWidth="1"/>
    <col min="4878" max="4878" width="6.5703125" style="4" customWidth="1"/>
    <col min="4879" max="4882" width="5.42578125" style="4" customWidth="1"/>
    <col min="4883" max="4884" width="5" style="4" customWidth="1"/>
    <col min="4885" max="4887" width="7.5703125" style="4" customWidth="1"/>
    <col min="4888" max="5107" width="11.5703125" style="4"/>
    <col min="5108" max="5108" width="7.7109375" style="4" customWidth="1"/>
    <col min="5109" max="5109" width="5.85546875" style="4" customWidth="1"/>
    <col min="5110" max="5110" width="20.5703125" style="4" customWidth="1"/>
    <col min="5111" max="5111" width="29.42578125" style="4" customWidth="1"/>
    <col min="5112" max="5112" width="11" style="4" customWidth="1"/>
    <col min="5113" max="5113" width="4.28515625" style="4" customWidth="1"/>
    <col min="5114" max="5116" width="6.42578125" style="4" customWidth="1"/>
    <col min="5117" max="5117" width="21.7109375" style="4" customWidth="1"/>
    <col min="5118" max="5118" width="26.7109375" style="4" customWidth="1"/>
    <col min="5119" max="5119" width="8.140625" style="4" customWidth="1"/>
    <col min="5120" max="5121" width="6" style="4" customWidth="1"/>
    <col min="5122" max="5123" width="5.28515625" style="4" customWidth="1"/>
    <col min="5124" max="5124" width="11.140625" style="4" customWidth="1"/>
    <col min="5125" max="5125" width="6.140625" style="4" customWidth="1"/>
    <col min="5126" max="5129" width="4.7109375" style="4" customWidth="1"/>
    <col min="5130" max="5130" width="7.28515625" style="4" customWidth="1"/>
    <col min="5131" max="5133" width="6.140625" style="4" customWidth="1"/>
    <col min="5134" max="5134" width="6.5703125" style="4" customWidth="1"/>
    <col min="5135" max="5138" width="5.42578125" style="4" customWidth="1"/>
    <col min="5139" max="5140" width="5" style="4" customWidth="1"/>
    <col min="5141" max="5143" width="7.5703125" style="4" customWidth="1"/>
    <col min="5144" max="5363" width="11.5703125" style="4"/>
    <col min="5364" max="5364" width="7.7109375" style="4" customWidth="1"/>
    <col min="5365" max="5365" width="5.85546875" style="4" customWidth="1"/>
    <col min="5366" max="5366" width="20.5703125" style="4" customWidth="1"/>
    <col min="5367" max="5367" width="29.42578125" style="4" customWidth="1"/>
    <col min="5368" max="5368" width="11" style="4" customWidth="1"/>
    <col min="5369" max="5369" width="4.28515625" style="4" customWidth="1"/>
    <col min="5370" max="5372" width="6.42578125" style="4" customWidth="1"/>
    <col min="5373" max="5373" width="21.7109375" style="4" customWidth="1"/>
    <col min="5374" max="5374" width="26.7109375" style="4" customWidth="1"/>
    <col min="5375" max="5375" width="8.140625" style="4" customWidth="1"/>
    <col min="5376" max="5377" width="6" style="4" customWidth="1"/>
    <col min="5378" max="5379" width="5.28515625" style="4" customWidth="1"/>
    <col min="5380" max="5380" width="11.140625" style="4" customWidth="1"/>
    <col min="5381" max="5381" width="6.140625" style="4" customWidth="1"/>
    <col min="5382" max="5385" width="4.7109375" style="4" customWidth="1"/>
    <col min="5386" max="5386" width="7.28515625" style="4" customWidth="1"/>
    <col min="5387" max="5389" width="6.140625" style="4" customWidth="1"/>
    <col min="5390" max="5390" width="6.5703125" style="4" customWidth="1"/>
    <col min="5391" max="5394" width="5.42578125" style="4" customWidth="1"/>
    <col min="5395" max="5396" width="5" style="4" customWidth="1"/>
    <col min="5397" max="5399" width="7.5703125" style="4" customWidth="1"/>
    <col min="5400" max="5619" width="11.5703125" style="4"/>
    <col min="5620" max="5620" width="7.7109375" style="4" customWidth="1"/>
    <col min="5621" max="5621" width="5.85546875" style="4" customWidth="1"/>
    <col min="5622" max="5622" width="20.5703125" style="4" customWidth="1"/>
    <col min="5623" max="5623" width="29.42578125" style="4" customWidth="1"/>
    <col min="5624" max="5624" width="11" style="4" customWidth="1"/>
    <col min="5625" max="5625" width="4.28515625" style="4" customWidth="1"/>
    <col min="5626" max="5628" width="6.42578125" style="4" customWidth="1"/>
    <col min="5629" max="5629" width="21.7109375" style="4" customWidth="1"/>
    <col min="5630" max="5630" width="26.7109375" style="4" customWidth="1"/>
    <col min="5631" max="5631" width="8.140625" style="4" customWidth="1"/>
    <col min="5632" max="5633" width="6" style="4" customWidth="1"/>
    <col min="5634" max="5635" width="5.28515625" style="4" customWidth="1"/>
    <col min="5636" max="5636" width="11.140625" style="4" customWidth="1"/>
    <col min="5637" max="5637" width="6.140625" style="4" customWidth="1"/>
    <col min="5638" max="5641" width="4.7109375" style="4" customWidth="1"/>
    <col min="5642" max="5642" width="7.28515625" style="4" customWidth="1"/>
    <col min="5643" max="5645" width="6.140625" style="4" customWidth="1"/>
    <col min="5646" max="5646" width="6.5703125" style="4" customWidth="1"/>
    <col min="5647" max="5650" width="5.42578125" style="4" customWidth="1"/>
    <col min="5651" max="5652" width="5" style="4" customWidth="1"/>
    <col min="5653" max="5655" width="7.5703125" style="4" customWidth="1"/>
    <col min="5656" max="5875" width="11.5703125" style="4"/>
    <col min="5876" max="5876" width="7.7109375" style="4" customWidth="1"/>
    <col min="5877" max="5877" width="5.85546875" style="4" customWidth="1"/>
    <col min="5878" max="5878" width="20.5703125" style="4" customWidth="1"/>
    <col min="5879" max="5879" width="29.42578125" style="4" customWidth="1"/>
    <col min="5880" max="5880" width="11" style="4" customWidth="1"/>
    <col min="5881" max="5881" width="4.28515625" style="4" customWidth="1"/>
    <col min="5882" max="5884" width="6.42578125" style="4" customWidth="1"/>
    <col min="5885" max="5885" width="21.7109375" style="4" customWidth="1"/>
    <col min="5886" max="5886" width="26.7109375" style="4" customWidth="1"/>
    <col min="5887" max="5887" width="8.140625" style="4" customWidth="1"/>
    <col min="5888" max="5889" width="6" style="4" customWidth="1"/>
    <col min="5890" max="5891" width="5.28515625" style="4" customWidth="1"/>
    <col min="5892" max="5892" width="11.140625" style="4" customWidth="1"/>
    <col min="5893" max="5893" width="6.140625" style="4" customWidth="1"/>
    <col min="5894" max="5897" width="4.7109375" style="4" customWidth="1"/>
    <col min="5898" max="5898" width="7.28515625" style="4" customWidth="1"/>
    <col min="5899" max="5901" width="6.140625" style="4" customWidth="1"/>
    <col min="5902" max="5902" width="6.5703125" style="4" customWidth="1"/>
    <col min="5903" max="5906" width="5.42578125" style="4" customWidth="1"/>
    <col min="5907" max="5908" width="5" style="4" customWidth="1"/>
    <col min="5909" max="5911" width="7.5703125" style="4" customWidth="1"/>
    <col min="5912" max="6131" width="11.5703125" style="4"/>
    <col min="6132" max="6132" width="7.7109375" style="4" customWidth="1"/>
    <col min="6133" max="6133" width="5.85546875" style="4" customWidth="1"/>
    <col min="6134" max="6134" width="20.5703125" style="4" customWidth="1"/>
    <col min="6135" max="6135" width="29.42578125" style="4" customWidth="1"/>
    <col min="6136" max="6136" width="11" style="4" customWidth="1"/>
    <col min="6137" max="6137" width="4.28515625" style="4" customWidth="1"/>
    <col min="6138" max="6140" width="6.42578125" style="4" customWidth="1"/>
    <col min="6141" max="6141" width="21.7109375" style="4" customWidth="1"/>
    <col min="6142" max="6142" width="26.7109375" style="4" customWidth="1"/>
    <col min="6143" max="6143" width="8.140625" style="4" customWidth="1"/>
    <col min="6144" max="6145" width="6" style="4" customWidth="1"/>
    <col min="6146" max="6147" width="5.28515625" style="4" customWidth="1"/>
    <col min="6148" max="6148" width="11.140625" style="4" customWidth="1"/>
    <col min="6149" max="6149" width="6.140625" style="4" customWidth="1"/>
    <col min="6150" max="6153" width="4.7109375" style="4" customWidth="1"/>
    <col min="6154" max="6154" width="7.28515625" style="4" customWidth="1"/>
    <col min="6155" max="6157" width="6.140625" style="4" customWidth="1"/>
    <col min="6158" max="6158" width="6.5703125" style="4" customWidth="1"/>
    <col min="6159" max="6162" width="5.42578125" style="4" customWidth="1"/>
    <col min="6163" max="6164" width="5" style="4" customWidth="1"/>
    <col min="6165" max="6167" width="7.5703125" style="4" customWidth="1"/>
    <col min="6168" max="6387" width="11.5703125" style="4"/>
    <col min="6388" max="6388" width="7.7109375" style="4" customWidth="1"/>
    <col min="6389" max="6389" width="5.85546875" style="4" customWidth="1"/>
    <col min="6390" max="6390" width="20.5703125" style="4" customWidth="1"/>
    <col min="6391" max="6391" width="29.42578125" style="4" customWidth="1"/>
    <col min="6392" max="6392" width="11" style="4" customWidth="1"/>
    <col min="6393" max="6393" width="4.28515625" style="4" customWidth="1"/>
    <col min="6394" max="6396" width="6.42578125" style="4" customWidth="1"/>
    <col min="6397" max="6397" width="21.7109375" style="4" customWidth="1"/>
    <col min="6398" max="6398" width="26.7109375" style="4" customWidth="1"/>
    <col min="6399" max="6399" width="8.140625" style="4" customWidth="1"/>
    <col min="6400" max="6401" width="6" style="4" customWidth="1"/>
    <col min="6402" max="6403" width="5.28515625" style="4" customWidth="1"/>
    <col min="6404" max="6404" width="11.140625" style="4" customWidth="1"/>
    <col min="6405" max="6405" width="6.140625" style="4" customWidth="1"/>
    <col min="6406" max="6409" width="4.7109375" style="4" customWidth="1"/>
    <col min="6410" max="6410" width="7.28515625" style="4" customWidth="1"/>
    <col min="6411" max="6413" width="6.140625" style="4" customWidth="1"/>
    <col min="6414" max="6414" width="6.5703125" style="4" customWidth="1"/>
    <col min="6415" max="6418" width="5.42578125" style="4" customWidth="1"/>
    <col min="6419" max="6420" width="5" style="4" customWidth="1"/>
    <col min="6421" max="6423" width="7.5703125" style="4" customWidth="1"/>
    <col min="6424" max="6643" width="11.5703125" style="4"/>
    <col min="6644" max="6644" width="7.7109375" style="4" customWidth="1"/>
    <col min="6645" max="6645" width="5.85546875" style="4" customWidth="1"/>
    <col min="6646" max="6646" width="20.5703125" style="4" customWidth="1"/>
    <col min="6647" max="6647" width="29.42578125" style="4" customWidth="1"/>
    <col min="6648" max="6648" width="11" style="4" customWidth="1"/>
    <col min="6649" max="6649" width="4.28515625" style="4" customWidth="1"/>
    <col min="6650" max="6652" width="6.42578125" style="4" customWidth="1"/>
    <col min="6653" max="6653" width="21.7109375" style="4" customWidth="1"/>
    <col min="6654" max="6654" width="26.7109375" style="4" customWidth="1"/>
    <col min="6655" max="6655" width="8.140625" style="4" customWidth="1"/>
    <col min="6656" max="6657" width="6" style="4" customWidth="1"/>
    <col min="6658" max="6659" width="5.28515625" style="4" customWidth="1"/>
    <col min="6660" max="6660" width="11.140625" style="4" customWidth="1"/>
    <col min="6661" max="6661" width="6.140625" style="4" customWidth="1"/>
    <col min="6662" max="6665" width="4.7109375" style="4" customWidth="1"/>
    <col min="6666" max="6666" width="7.28515625" style="4" customWidth="1"/>
    <col min="6667" max="6669" width="6.140625" style="4" customWidth="1"/>
    <col min="6670" max="6670" width="6.5703125" style="4" customWidth="1"/>
    <col min="6671" max="6674" width="5.42578125" style="4" customWidth="1"/>
    <col min="6675" max="6676" width="5" style="4" customWidth="1"/>
    <col min="6677" max="6679" width="7.5703125" style="4" customWidth="1"/>
    <col min="6680" max="6899" width="11.5703125" style="4"/>
    <col min="6900" max="6900" width="7.7109375" style="4" customWidth="1"/>
    <col min="6901" max="6901" width="5.85546875" style="4" customWidth="1"/>
    <col min="6902" max="6902" width="20.5703125" style="4" customWidth="1"/>
    <col min="6903" max="6903" width="29.42578125" style="4" customWidth="1"/>
    <col min="6904" max="6904" width="11" style="4" customWidth="1"/>
    <col min="6905" max="6905" width="4.28515625" style="4" customWidth="1"/>
    <col min="6906" max="6908" width="6.42578125" style="4" customWidth="1"/>
    <col min="6909" max="6909" width="21.7109375" style="4" customWidth="1"/>
    <col min="6910" max="6910" width="26.7109375" style="4" customWidth="1"/>
    <col min="6911" max="6911" width="8.140625" style="4" customWidth="1"/>
    <col min="6912" max="6913" width="6" style="4" customWidth="1"/>
    <col min="6914" max="6915" width="5.28515625" style="4" customWidth="1"/>
    <col min="6916" max="6916" width="11.140625" style="4" customWidth="1"/>
    <col min="6917" max="6917" width="6.140625" style="4" customWidth="1"/>
    <col min="6918" max="6921" width="4.7109375" style="4" customWidth="1"/>
    <col min="6922" max="6922" width="7.28515625" style="4" customWidth="1"/>
    <col min="6923" max="6925" width="6.140625" style="4" customWidth="1"/>
    <col min="6926" max="6926" width="6.5703125" style="4" customWidth="1"/>
    <col min="6927" max="6930" width="5.42578125" style="4" customWidth="1"/>
    <col min="6931" max="6932" width="5" style="4" customWidth="1"/>
    <col min="6933" max="6935" width="7.5703125" style="4" customWidth="1"/>
    <col min="6936" max="7155" width="11.5703125" style="4"/>
    <col min="7156" max="7156" width="7.7109375" style="4" customWidth="1"/>
    <col min="7157" max="7157" width="5.85546875" style="4" customWidth="1"/>
    <col min="7158" max="7158" width="20.5703125" style="4" customWidth="1"/>
    <col min="7159" max="7159" width="29.42578125" style="4" customWidth="1"/>
    <col min="7160" max="7160" width="11" style="4" customWidth="1"/>
    <col min="7161" max="7161" width="4.28515625" style="4" customWidth="1"/>
    <col min="7162" max="7164" width="6.42578125" style="4" customWidth="1"/>
    <col min="7165" max="7165" width="21.7109375" style="4" customWidth="1"/>
    <col min="7166" max="7166" width="26.7109375" style="4" customWidth="1"/>
    <col min="7167" max="7167" width="8.140625" style="4" customWidth="1"/>
    <col min="7168" max="7169" width="6" style="4" customWidth="1"/>
    <col min="7170" max="7171" width="5.28515625" style="4" customWidth="1"/>
    <col min="7172" max="7172" width="11.140625" style="4" customWidth="1"/>
    <col min="7173" max="7173" width="6.140625" style="4" customWidth="1"/>
    <col min="7174" max="7177" width="4.7109375" style="4" customWidth="1"/>
    <col min="7178" max="7178" width="7.28515625" style="4" customWidth="1"/>
    <col min="7179" max="7181" width="6.140625" style="4" customWidth="1"/>
    <col min="7182" max="7182" width="6.5703125" style="4" customWidth="1"/>
    <col min="7183" max="7186" width="5.42578125" style="4" customWidth="1"/>
    <col min="7187" max="7188" width="5" style="4" customWidth="1"/>
    <col min="7189" max="7191" width="7.5703125" style="4" customWidth="1"/>
    <col min="7192" max="7411" width="11.5703125" style="4"/>
    <col min="7412" max="7412" width="7.7109375" style="4" customWidth="1"/>
    <col min="7413" max="7413" width="5.85546875" style="4" customWidth="1"/>
    <col min="7414" max="7414" width="20.5703125" style="4" customWidth="1"/>
    <col min="7415" max="7415" width="29.42578125" style="4" customWidth="1"/>
    <col min="7416" max="7416" width="11" style="4" customWidth="1"/>
    <col min="7417" max="7417" width="4.28515625" style="4" customWidth="1"/>
    <col min="7418" max="7420" width="6.42578125" style="4" customWidth="1"/>
    <col min="7421" max="7421" width="21.7109375" style="4" customWidth="1"/>
    <col min="7422" max="7422" width="26.7109375" style="4" customWidth="1"/>
    <col min="7423" max="7423" width="8.140625" style="4" customWidth="1"/>
    <col min="7424" max="7425" width="6" style="4" customWidth="1"/>
    <col min="7426" max="7427" width="5.28515625" style="4" customWidth="1"/>
    <col min="7428" max="7428" width="11.140625" style="4" customWidth="1"/>
    <col min="7429" max="7429" width="6.140625" style="4" customWidth="1"/>
    <col min="7430" max="7433" width="4.7109375" style="4" customWidth="1"/>
    <col min="7434" max="7434" width="7.28515625" style="4" customWidth="1"/>
    <col min="7435" max="7437" width="6.140625" style="4" customWidth="1"/>
    <col min="7438" max="7438" width="6.5703125" style="4" customWidth="1"/>
    <col min="7439" max="7442" width="5.42578125" style="4" customWidth="1"/>
    <col min="7443" max="7444" width="5" style="4" customWidth="1"/>
    <col min="7445" max="7447" width="7.5703125" style="4" customWidth="1"/>
    <col min="7448" max="7667" width="11.5703125" style="4"/>
    <col min="7668" max="7668" width="7.7109375" style="4" customWidth="1"/>
    <col min="7669" max="7669" width="5.85546875" style="4" customWidth="1"/>
    <col min="7670" max="7670" width="20.5703125" style="4" customWidth="1"/>
    <col min="7671" max="7671" width="29.42578125" style="4" customWidth="1"/>
    <col min="7672" max="7672" width="11" style="4" customWidth="1"/>
    <col min="7673" max="7673" width="4.28515625" style="4" customWidth="1"/>
    <col min="7674" max="7676" width="6.42578125" style="4" customWidth="1"/>
    <col min="7677" max="7677" width="21.7109375" style="4" customWidth="1"/>
    <col min="7678" max="7678" width="26.7109375" style="4" customWidth="1"/>
    <col min="7679" max="7679" width="8.140625" style="4" customWidth="1"/>
    <col min="7680" max="7681" width="6" style="4" customWidth="1"/>
    <col min="7682" max="7683" width="5.28515625" style="4" customWidth="1"/>
    <col min="7684" max="7684" width="11.140625" style="4" customWidth="1"/>
    <col min="7685" max="7685" width="6.140625" style="4" customWidth="1"/>
    <col min="7686" max="7689" width="4.7109375" style="4" customWidth="1"/>
    <col min="7690" max="7690" width="7.28515625" style="4" customWidth="1"/>
    <col min="7691" max="7693" width="6.140625" style="4" customWidth="1"/>
    <col min="7694" max="7694" width="6.5703125" style="4" customWidth="1"/>
    <col min="7695" max="7698" width="5.42578125" style="4" customWidth="1"/>
    <col min="7699" max="7700" width="5" style="4" customWidth="1"/>
    <col min="7701" max="7703" width="7.5703125" style="4" customWidth="1"/>
    <col min="7704" max="7923" width="11.5703125" style="4"/>
    <col min="7924" max="7924" width="7.7109375" style="4" customWidth="1"/>
    <col min="7925" max="7925" width="5.85546875" style="4" customWidth="1"/>
    <col min="7926" max="7926" width="20.5703125" style="4" customWidth="1"/>
    <col min="7927" max="7927" width="29.42578125" style="4" customWidth="1"/>
    <col min="7928" max="7928" width="11" style="4" customWidth="1"/>
    <col min="7929" max="7929" width="4.28515625" style="4" customWidth="1"/>
    <col min="7930" max="7932" width="6.42578125" style="4" customWidth="1"/>
    <col min="7933" max="7933" width="21.7109375" style="4" customWidth="1"/>
    <col min="7934" max="7934" width="26.7109375" style="4" customWidth="1"/>
    <col min="7935" max="7935" width="8.140625" style="4" customWidth="1"/>
    <col min="7936" max="7937" width="6" style="4" customWidth="1"/>
    <col min="7938" max="7939" width="5.28515625" style="4" customWidth="1"/>
    <col min="7940" max="7940" width="11.140625" style="4" customWidth="1"/>
    <col min="7941" max="7941" width="6.140625" style="4" customWidth="1"/>
    <col min="7942" max="7945" width="4.7109375" style="4" customWidth="1"/>
    <col min="7946" max="7946" width="7.28515625" style="4" customWidth="1"/>
    <col min="7947" max="7949" width="6.140625" style="4" customWidth="1"/>
    <col min="7950" max="7950" width="6.5703125" style="4" customWidth="1"/>
    <col min="7951" max="7954" width="5.42578125" style="4" customWidth="1"/>
    <col min="7955" max="7956" width="5" style="4" customWidth="1"/>
    <col min="7957" max="7959" width="7.5703125" style="4" customWidth="1"/>
    <col min="7960" max="8179" width="11.5703125" style="4"/>
    <col min="8180" max="8180" width="7.7109375" style="4" customWidth="1"/>
    <col min="8181" max="8181" width="5.85546875" style="4" customWidth="1"/>
    <col min="8182" max="8182" width="20.5703125" style="4" customWidth="1"/>
    <col min="8183" max="8183" width="29.42578125" style="4" customWidth="1"/>
    <col min="8184" max="8184" width="11" style="4" customWidth="1"/>
    <col min="8185" max="8185" width="4.28515625" style="4" customWidth="1"/>
    <col min="8186" max="8188" width="6.42578125" style="4" customWidth="1"/>
    <col min="8189" max="8189" width="21.7109375" style="4" customWidth="1"/>
    <col min="8190" max="8190" width="26.7109375" style="4" customWidth="1"/>
    <col min="8191" max="8191" width="8.140625" style="4" customWidth="1"/>
    <col min="8192" max="8193" width="6" style="4" customWidth="1"/>
    <col min="8194" max="8195" width="5.28515625" style="4" customWidth="1"/>
    <col min="8196" max="8196" width="11.140625" style="4" customWidth="1"/>
    <col min="8197" max="8197" width="6.140625" style="4" customWidth="1"/>
    <col min="8198" max="8201" width="4.7109375" style="4" customWidth="1"/>
    <col min="8202" max="8202" width="7.28515625" style="4" customWidth="1"/>
    <col min="8203" max="8205" width="6.140625" style="4" customWidth="1"/>
    <col min="8206" max="8206" width="6.5703125" style="4" customWidth="1"/>
    <col min="8207" max="8210" width="5.42578125" style="4" customWidth="1"/>
    <col min="8211" max="8212" width="5" style="4" customWidth="1"/>
    <col min="8213" max="8215" width="7.5703125" style="4" customWidth="1"/>
    <col min="8216" max="8435" width="11.5703125" style="4"/>
    <col min="8436" max="8436" width="7.7109375" style="4" customWidth="1"/>
    <col min="8437" max="8437" width="5.85546875" style="4" customWidth="1"/>
    <col min="8438" max="8438" width="20.5703125" style="4" customWidth="1"/>
    <col min="8439" max="8439" width="29.42578125" style="4" customWidth="1"/>
    <col min="8440" max="8440" width="11" style="4" customWidth="1"/>
    <col min="8441" max="8441" width="4.28515625" style="4" customWidth="1"/>
    <col min="8442" max="8444" width="6.42578125" style="4" customWidth="1"/>
    <col min="8445" max="8445" width="21.7109375" style="4" customWidth="1"/>
    <col min="8446" max="8446" width="26.7109375" style="4" customWidth="1"/>
    <col min="8447" max="8447" width="8.140625" style="4" customWidth="1"/>
    <col min="8448" max="8449" width="6" style="4" customWidth="1"/>
    <col min="8450" max="8451" width="5.28515625" style="4" customWidth="1"/>
    <col min="8452" max="8452" width="11.140625" style="4" customWidth="1"/>
    <col min="8453" max="8453" width="6.140625" style="4" customWidth="1"/>
    <col min="8454" max="8457" width="4.7109375" style="4" customWidth="1"/>
    <col min="8458" max="8458" width="7.28515625" style="4" customWidth="1"/>
    <col min="8459" max="8461" width="6.140625" style="4" customWidth="1"/>
    <col min="8462" max="8462" width="6.5703125" style="4" customWidth="1"/>
    <col min="8463" max="8466" width="5.42578125" style="4" customWidth="1"/>
    <col min="8467" max="8468" width="5" style="4" customWidth="1"/>
    <col min="8469" max="8471" width="7.5703125" style="4" customWidth="1"/>
    <col min="8472" max="8691" width="11.5703125" style="4"/>
    <col min="8692" max="8692" width="7.7109375" style="4" customWidth="1"/>
    <col min="8693" max="8693" width="5.85546875" style="4" customWidth="1"/>
    <col min="8694" max="8694" width="20.5703125" style="4" customWidth="1"/>
    <col min="8695" max="8695" width="29.42578125" style="4" customWidth="1"/>
    <col min="8696" max="8696" width="11" style="4" customWidth="1"/>
    <col min="8697" max="8697" width="4.28515625" style="4" customWidth="1"/>
    <col min="8698" max="8700" width="6.42578125" style="4" customWidth="1"/>
    <col min="8701" max="8701" width="21.7109375" style="4" customWidth="1"/>
    <col min="8702" max="8702" width="26.7109375" style="4" customWidth="1"/>
    <col min="8703" max="8703" width="8.140625" style="4" customWidth="1"/>
    <col min="8704" max="8705" width="6" style="4" customWidth="1"/>
    <col min="8706" max="8707" width="5.28515625" style="4" customWidth="1"/>
    <col min="8708" max="8708" width="11.140625" style="4" customWidth="1"/>
    <col min="8709" max="8709" width="6.140625" style="4" customWidth="1"/>
    <col min="8710" max="8713" width="4.7109375" style="4" customWidth="1"/>
    <col min="8714" max="8714" width="7.28515625" style="4" customWidth="1"/>
    <col min="8715" max="8717" width="6.140625" style="4" customWidth="1"/>
    <col min="8718" max="8718" width="6.5703125" style="4" customWidth="1"/>
    <col min="8719" max="8722" width="5.42578125" style="4" customWidth="1"/>
    <col min="8723" max="8724" width="5" style="4" customWidth="1"/>
    <col min="8725" max="8727" width="7.5703125" style="4" customWidth="1"/>
    <col min="8728" max="8947" width="11.5703125" style="4"/>
    <col min="8948" max="8948" width="7.7109375" style="4" customWidth="1"/>
    <col min="8949" max="8949" width="5.85546875" style="4" customWidth="1"/>
    <col min="8950" max="8950" width="20.5703125" style="4" customWidth="1"/>
    <col min="8951" max="8951" width="29.42578125" style="4" customWidth="1"/>
    <col min="8952" max="8952" width="11" style="4" customWidth="1"/>
    <col min="8953" max="8953" width="4.28515625" style="4" customWidth="1"/>
    <col min="8954" max="8956" width="6.42578125" style="4" customWidth="1"/>
    <col min="8957" max="8957" width="21.7109375" style="4" customWidth="1"/>
    <col min="8958" max="8958" width="26.7109375" style="4" customWidth="1"/>
    <col min="8959" max="8959" width="8.140625" style="4" customWidth="1"/>
    <col min="8960" max="8961" width="6" style="4" customWidth="1"/>
    <col min="8962" max="8963" width="5.28515625" style="4" customWidth="1"/>
    <col min="8964" max="8964" width="11.140625" style="4" customWidth="1"/>
    <col min="8965" max="8965" width="6.140625" style="4" customWidth="1"/>
    <col min="8966" max="8969" width="4.7109375" style="4" customWidth="1"/>
    <col min="8970" max="8970" width="7.28515625" style="4" customWidth="1"/>
    <col min="8971" max="8973" width="6.140625" style="4" customWidth="1"/>
    <col min="8974" max="8974" width="6.5703125" style="4" customWidth="1"/>
    <col min="8975" max="8978" width="5.42578125" style="4" customWidth="1"/>
    <col min="8979" max="8980" width="5" style="4" customWidth="1"/>
    <col min="8981" max="8983" width="7.5703125" style="4" customWidth="1"/>
    <col min="8984" max="9203" width="11.5703125" style="4"/>
    <col min="9204" max="9204" width="7.7109375" style="4" customWidth="1"/>
    <col min="9205" max="9205" width="5.85546875" style="4" customWidth="1"/>
    <col min="9206" max="9206" width="20.5703125" style="4" customWidth="1"/>
    <col min="9207" max="9207" width="29.42578125" style="4" customWidth="1"/>
    <col min="9208" max="9208" width="11" style="4" customWidth="1"/>
    <col min="9209" max="9209" width="4.28515625" style="4" customWidth="1"/>
    <col min="9210" max="9212" width="6.42578125" style="4" customWidth="1"/>
    <col min="9213" max="9213" width="21.7109375" style="4" customWidth="1"/>
    <col min="9214" max="9214" width="26.7109375" style="4" customWidth="1"/>
    <col min="9215" max="9215" width="8.140625" style="4" customWidth="1"/>
    <col min="9216" max="9217" width="6" style="4" customWidth="1"/>
    <col min="9218" max="9219" width="5.28515625" style="4" customWidth="1"/>
    <col min="9220" max="9220" width="11.140625" style="4" customWidth="1"/>
    <col min="9221" max="9221" width="6.140625" style="4" customWidth="1"/>
    <col min="9222" max="9225" width="4.7109375" style="4" customWidth="1"/>
    <col min="9226" max="9226" width="7.28515625" style="4" customWidth="1"/>
    <col min="9227" max="9229" width="6.140625" style="4" customWidth="1"/>
    <col min="9230" max="9230" width="6.5703125" style="4" customWidth="1"/>
    <col min="9231" max="9234" width="5.42578125" style="4" customWidth="1"/>
    <col min="9235" max="9236" width="5" style="4" customWidth="1"/>
    <col min="9237" max="9239" width="7.5703125" style="4" customWidth="1"/>
    <col min="9240" max="9459" width="11.5703125" style="4"/>
    <col min="9460" max="9460" width="7.7109375" style="4" customWidth="1"/>
    <col min="9461" max="9461" width="5.85546875" style="4" customWidth="1"/>
    <col min="9462" max="9462" width="20.5703125" style="4" customWidth="1"/>
    <col min="9463" max="9463" width="29.42578125" style="4" customWidth="1"/>
    <col min="9464" max="9464" width="11" style="4" customWidth="1"/>
    <col min="9465" max="9465" width="4.28515625" style="4" customWidth="1"/>
    <col min="9466" max="9468" width="6.42578125" style="4" customWidth="1"/>
    <col min="9469" max="9469" width="21.7109375" style="4" customWidth="1"/>
    <col min="9470" max="9470" width="26.7109375" style="4" customWidth="1"/>
    <col min="9471" max="9471" width="8.140625" style="4" customWidth="1"/>
    <col min="9472" max="9473" width="6" style="4" customWidth="1"/>
    <col min="9474" max="9475" width="5.28515625" style="4" customWidth="1"/>
    <col min="9476" max="9476" width="11.140625" style="4" customWidth="1"/>
    <col min="9477" max="9477" width="6.140625" style="4" customWidth="1"/>
    <col min="9478" max="9481" width="4.7109375" style="4" customWidth="1"/>
    <col min="9482" max="9482" width="7.28515625" style="4" customWidth="1"/>
    <col min="9483" max="9485" width="6.140625" style="4" customWidth="1"/>
    <col min="9486" max="9486" width="6.5703125" style="4" customWidth="1"/>
    <col min="9487" max="9490" width="5.42578125" style="4" customWidth="1"/>
    <col min="9491" max="9492" width="5" style="4" customWidth="1"/>
    <col min="9493" max="9495" width="7.5703125" style="4" customWidth="1"/>
    <col min="9496" max="9715" width="11.5703125" style="4"/>
    <col min="9716" max="9716" width="7.7109375" style="4" customWidth="1"/>
    <col min="9717" max="9717" width="5.85546875" style="4" customWidth="1"/>
    <col min="9718" max="9718" width="20.5703125" style="4" customWidth="1"/>
    <col min="9719" max="9719" width="29.42578125" style="4" customWidth="1"/>
    <col min="9720" max="9720" width="11" style="4" customWidth="1"/>
    <col min="9721" max="9721" width="4.28515625" style="4" customWidth="1"/>
    <col min="9722" max="9724" width="6.42578125" style="4" customWidth="1"/>
    <col min="9725" max="9725" width="21.7109375" style="4" customWidth="1"/>
    <col min="9726" max="9726" width="26.7109375" style="4" customWidth="1"/>
    <col min="9727" max="9727" width="8.140625" style="4" customWidth="1"/>
    <col min="9728" max="9729" width="6" style="4" customWidth="1"/>
    <col min="9730" max="9731" width="5.28515625" style="4" customWidth="1"/>
    <col min="9732" max="9732" width="11.140625" style="4" customWidth="1"/>
    <col min="9733" max="9733" width="6.140625" style="4" customWidth="1"/>
    <col min="9734" max="9737" width="4.7109375" style="4" customWidth="1"/>
    <col min="9738" max="9738" width="7.28515625" style="4" customWidth="1"/>
    <col min="9739" max="9741" width="6.140625" style="4" customWidth="1"/>
    <col min="9742" max="9742" width="6.5703125" style="4" customWidth="1"/>
    <col min="9743" max="9746" width="5.42578125" style="4" customWidth="1"/>
    <col min="9747" max="9748" width="5" style="4" customWidth="1"/>
    <col min="9749" max="9751" width="7.5703125" style="4" customWidth="1"/>
    <col min="9752" max="9971" width="11.5703125" style="4"/>
    <col min="9972" max="9972" width="7.7109375" style="4" customWidth="1"/>
    <col min="9973" max="9973" width="5.85546875" style="4" customWidth="1"/>
    <col min="9974" max="9974" width="20.5703125" style="4" customWidth="1"/>
    <col min="9975" max="9975" width="29.42578125" style="4" customWidth="1"/>
    <col min="9976" max="9976" width="11" style="4" customWidth="1"/>
    <col min="9977" max="9977" width="4.28515625" style="4" customWidth="1"/>
    <col min="9978" max="9980" width="6.42578125" style="4" customWidth="1"/>
    <col min="9981" max="9981" width="21.7109375" style="4" customWidth="1"/>
    <col min="9982" max="9982" width="26.7109375" style="4" customWidth="1"/>
    <col min="9983" max="9983" width="8.140625" style="4" customWidth="1"/>
    <col min="9984" max="9985" width="6" style="4" customWidth="1"/>
    <col min="9986" max="9987" width="5.28515625" style="4" customWidth="1"/>
    <col min="9988" max="9988" width="11.140625" style="4" customWidth="1"/>
    <col min="9989" max="9989" width="6.140625" style="4" customWidth="1"/>
    <col min="9990" max="9993" width="4.7109375" style="4" customWidth="1"/>
    <col min="9994" max="9994" width="7.28515625" style="4" customWidth="1"/>
    <col min="9995" max="9997" width="6.140625" style="4" customWidth="1"/>
    <col min="9998" max="9998" width="6.5703125" style="4" customWidth="1"/>
    <col min="9999" max="10002" width="5.42578125" style="4" customWidth="1"/>
    <col min="10003" max="10004" width="5" style="4" customWidth="1"/>
    <col min="10005" max="10007" width="7.5703125" style="4" customWidth="1"/>
    <col min="10008" max="10227" width="11.5703125" style="4"/>
    <col min="10228" max="10228" width="7.7109375" style="4" customWidth="1"/>
    <col min="10229" max="10229" width="5.85546875" style="4" customWidth="1"/>
    <col min="10230" max="10230" width="20.5703125" style="4" customWidth="1"/>
    <col min="10231" max="10231" width="29.42578125" style="4" customWidth="1"/>
    <col min="10232" max="10232" width="11" style="4" customWidth="1"/>
    <col min="10233" max="10233" width="4.28515625" style="4" customWidth="1"/>
    <col min="10234" max="10236" width="6.42578125" style="4" customWidth="1"/>
    <col min="10237" max="10237" width="21.7109375" style="4" customWidth="1"/>
    <col min="10238" max="10238" width="26.7109375" style="4" customWidth="1"/>
    <col min="10239" max="10239" width="8.140625" style="4" customWidth="1"/>
    <col min="10240" max="10241" width="6" style="4" customWidth="1"/>
    <col min="10242" max="10243" width="5.28515625" style="4" customWidth="1"/>
    <col min="10244" max="10244" width="11.140625" style="4" customWidth="1"/>
    <col min="10245" max="10245" width="6.140625" style="4" customWidth="1"/>
    <col min="10246" max="10249" width="4.7109375" style="4" customWidth="1"/>
    <col min="10250" max="10250" width="7.28515625" style="4" customWidth="1"/>
    <col min="10251" max="10253" width="6.140625" style="4" customWidth="1"/>
    <col min="10254" max="10254" width="6.5703125" style="4" customWidth="1"/>
    <col min="10255" max="10258" width="5.42578125" style="4" customWidth="1"/>
    <col min="10259" max="10260" width="5" style="4" customWidth="1"/>
    <col min="10261" max="10263" width="7.5703125" style="4" customWidth="1"/>
    <col min="10264" max="10483" width="11.5703125" style="4"/>
    <col min="10484" max="10484" width="7.7109375" style="4" customWidth="1"/>
    <col min="10485" max="10485" width="5.85546875" style="4" customWidth="1"/>
    <col min="10486" max="10486" width="20.5703125" style="4" customWidth="1"/>
    <col min="10487" max="10487" width="29.42578125" style="4" customWidth="1"/>
    <col min="10488" max="10488" width="11" style="4" customWidth="1"/>
    <col min="10489" max="10489" width="4.28515625" style="4" customWidth="1"/>
    <col min="10490" max="10492" width="6.42578125" style="4" customWidth="1"/>
    <col min="10493" max="10493" width="21.7109375" style="4" customWidth="1"/>
    <col min="10494" max="10494" width="26.7109375" style="4" customWidth="1"/>
    <col min="10495" max="10495" width="8.140625" style="4" customWidth="1"/>
    <col min="10496" max="10497" width="6" style="4" customWidth="1"/>
    <col min="10498" max="10499" width="5.28515625" style="4" customWidth="1"/>
    <col min="10500" max="10500" width="11.140625" style="4" customWidth="1"/>
    <col min="10501" max="10501" width="6.140625" style="4" customWidth="1"/>
    <col min="10502" max="10505" width="4.7109375" style="4" customWidth="1"/>
    <col min="10506" max="10506" width="7.28515625" style="4" customWidth="1"/>
    <col min="10507" max="10509" width="6.140625" style="4" customWidth="1"/>
    <col min="10510" max="10510" width="6.5703125" style="4" customWidth="1"/>
    <col min="10511" max="10514" width="5.42578125" style="4" customWidth="1"/>
    <col min="10515" max="10516" width="5" style="4" customWidth="1"/>
    <col min="10517" max="10519" width="7.5703125" style="4" customWidth="1"/>
    <col min="10520" max="10739" width="11.5703125" style="4"/>
    <col min="10740" max="10740" width="7.7109375" style="4" customWidth="1"/>
    <col min="10741" max="10741" width="5.85546875" style="4" customWidth="1"/>
    <col min="10742" max="10742" width="20.5703125" style="4" customWidth="1"/>
    <col min="10743" max="10743" width="29.42578125" style="4" customWidth="1"/>
    <col min="10744" max="10744" width="11" style="4" customWidth="1"/>
    <col min="10745" max="10745" width="4.28515625" style="4" customWidth="1"/>
    <col min="10746" max="10748" width="6.42578125" style="4" customWidth="1"/>
    <col min="10749" max="10749" width="21.7109375" style="4" customWidth="1"/>
    <col min="10750" max="10750" width="26.7109375" style="4" customWidth="1"/>
    <col min="10751" max="10751" width="8.140625" style="4" customWidth="1"/>
    <col min="10752" max="10753" width="6" style="4" customWidth="1"/>
    <col min="10754" max="10755" width="5.28515625" style="4" customWidth="1"/>
    <col min="10756" max="10756" width="11.140625" style="4" customWidth="1"/>
    <col min="10757" max="10757" width="6.140625" style="4" customWidth="1"/>
    <col min="10758" max="10761" width="4.7109375" style="4" customWidth="1"/>
    <col min="10762" max="10762" width="7.28515625" style="4" customWidth="1"/>
    <col min="10763" max="10765" width="6.140625" style="4" customWidth="1"/>
    <col min="10766" max="10766" width="6.5703125" style="4" customWidth="1"/>
    <col min="10767" max="10770" width="5.42578125" style="4" customWidth="1"/>
    <col min="10771" max="10772" width="5" style="4" customWidth="1"/>
    <col min="10773" max="10775" width="7.5703125" style="4" customWidth="1"/>
    <col min="10776" max="10995" width="11.5703125" style="4"/>
    <col min="10996" max="10996" width="7.7109375" style="4" customWidth="1"/>
    <col min="10997" max="10997" width="5.85546875" style="4" customWidth="1"/>
    <col min="10998" max="10998" width="20.5703125" style="4" customWidth="1"/>
    <col min="10999" max="10999" width="29.42578125" style="4" customWidth="1"/>
    <col min="11000" max="11000" width="11" style="4" customWidth="1"/>
    <col min="11001" max="11001" width="4.28515625" style="4" customWidth="1"/>
    <col min="11002" max="11004" width="6.42578125" style="4" customWidth="1"/>
    <col min="11005" max="11005" width="21.7109375" style="4" customWidth="1"/>
    <col min="11006" max="11006" width="26.7109375" style="4" customWidth="1"/>
    <col min="11007" max="11007" width="8.140625" style="4" customWidth="1"/>
    <col min="11008" max="11009" width="6" style="4" customWidth="1"/>
    <col min="11010" max="11011" width="5.28515625" style="4" customWidth="1"/>
    <col min="11012" max="11012" width="11.140625" style="4" customWidth="1"/>
    <col min="11013" max="11013" width="6.140625" style="4" customWidth="1"/>
    <col min="11014" max="11017" width="4.7109375" style="4" customWidth="1"/>
    <col min="11018" max="11018" width="7.28515625" style="4" customWidth="1"/>
    <col min="11019" max="11021" width="6.140625" style="4" customWidth="1"/>
    <col min="11022" max="11022" width="6.5703125" style="4" customWidth="1"/>
    <col min="11023" max="11026" width="5.42578125" style="4" customWidth="1"/>
    <col min="11027" max="11028" width="5" style="4" customWidth="1"/>
    <col min="11029" max="11031" width="7.5703125" style="4" customWidth="1"/>
    <col min="11032" max="11251" width="11.5703125" style="4"/>
    <col min="11252" max="11252" width="7.7109375" style="4" customWidth="1"/>
    <col min="11253" max="11253" width="5.85546875" style="4" customWidth="1"/>
    <col min="11254" max="11254" width="20.5703125" style="4" customWidth="1"/>
    <col min="11255" max="11255" width="29.42578125" style="4" customWidth="1"/>
    <col min="11256" max="11256" width="11" style="4" customWidth="1"/>
    <col min="11257" max="11257" width="4.28515625" style="4" customWidth="1"/>
    <col min="11258" max="11260" width="6.42578125" style="4" customWidth="1"/>
    <col min="11261" max="11261" width="21.7109375" style="4" customWidth="1"/>
    <col min="11262" max="11262" width="26.7109375" style="4" customWidth="1"/>
    <col min="11263" max="11263" width="8.140625" style="4" customWidth="1"/>
    <col min="11264" max="11265" width="6" style="4" customWidth="1"/>
    <col min="11266" max="11267" width="5.28515625" style="4" customWidth="1"/>
    <col min="11268" max="11268" width="11.140625" style="4" customWidth="1"/>
    <col min="11269" max="11269" width="6.140625" style="4" customWidth="1"/>
    <col min="11270" max="11273" width="4.7109375" style="4" customWidth="1"/>
    <col min="11274" max="11274" width="7.28515625" style="4" customWidth="1"/>
    <col min="11275" max="11277" width="6.140625" style="4" customWidth="1"/>
    <col min="11278" max="11278" width="6.5703125" style="4" customWidth="1"/>
    <col min="11279" max="11282" width="5.42578125" style="4" customWidth="1"/>
    <col min="11283" max="11284" width="5" style="4" customWidth="1"/>
    <col min="11285" max="11287" width="7.5703125" style="4" customWidth="1"/>
    <col min="11288" max="11507" width="11.5703125" style="4"/>
    <col min="11508" max="11508" width="7.7109375" style="4" customWidth="1"/>
    <col min="11509" max="11509" width="5.85546875" style="4" customWidth="1"/>
    <col min="11510" max="11510" width="20.5703125" style="4" customWidth="1"/>
    <col min="11511" max="11511" width="29.42578125" style="4" customWidth="1"/>
    <col min="11512" max="11512" width="11" style="4" customWidth="1"/>
    <col min="11513" max="11513" width="4.28515625" style="4" customWidth="1"/>
    <col min="11514" max="11516" width="6.42578125" style="4" customWidth="1"/>
    <col min="11517" max="11517" width="21.7109375" style="4" customWidth="1"/>
    <col min="11518" max="11518" width="26.7109375" style="4" customWidth="1"/>
    <col min="11519" max="11519" width="8.140625" style="4" customWidth="1"/>
    <col min="11520" max="11521" width="6" style="4" customWidth="1"/>
    <col min="11522" max="11523" width="5.28515625" style="4" customWidth="1"/>
    <col min="11524" max="11524" width="11.140625" style="4" customWidth="1"/>
    <col min="11525" max="11525" width="6.140625" style="4" customWidth="1"/>
    <col min="11526" max="11529" width="4.7109375" style="4" customWidth="1"/>
    <col min="11530" max="11530" width="7.28515625" style="4" customWidth="1"/>
    <col min="11531" max="11533" width="6.140625" style="4" customWidth="1"/>
    <col min="11534" max="11534" width="6.5703125" style="4" customWidth="1"/>
    <col min="11535" max="11538" width="5.42578125" style="4" customWidth="1"/>
    <col min="11539" max="11540" width="5" style="4" customWidth="1"/>
    <col min="11541" max="11543" width="7.5703125" style="4" customWidth="1"/>
    <col min="11544" max="11763" width="11.5703125" style="4"/>
    <col min="11764" max="11764" width="7.7109375" style="4" customWidth="1"/>
    <col min="11765" max="11765" width="5.85546875" style="4" customWidth="1"/>
    <col min="11766" max="11766" width="20.5703125" style="4" customWidth="1"/>
    <col min="11767" max="11767" width="29.42578125" style="4" customWidth="1"/>
    <col min="11768" max="11768" width="11" style="4" customWidth="1"/>
    <col min="11769" max="11769" width="4.28515625" style="4" customWidth="1"/>
    <col min="11770" max="11772" width="6.42578125" style="4" customWidth="1"/>
    <col min="11773" max="11773" width="21.7109375" style="4" customWidth="1"/>
    <col min="11774" max="11774" width="26.7109375" style="4" customWidth="1"/>
    <col min="11775" max="11775" width="8.140625" style="4" customWidth="1"/>
    <col min="11776" max="11777" width="6" style="4" customWidth="1"/>
    <col min="11778" max="11779" width="5.28515625" style="4" customWidth="1"/>
    <col min="11780" max="11780" width="11.140625" style="4" customWidth="1"/>
    <col min="11781" max="11781" width="6.140625" style="4" customWidth="1"/>
    <col min="11782" max="11785" width="4.7109375" style="4" customWidth="1"/>
    <col min="11786" max="11786" width="7.28515625" style="4" customWidth="1"/>
    <col min="11787" max="11789" width="6.140625" style="4" customWidth="1"/>
    <col min="11790" max="11790" width="6.5703125" style="4" customWidth="1"/>
    <col min="11791" max="11794" width="5.42578125" style="4" customWidth="1"/>
    <col min="11795" max="11796" width="5" style="4" customWidth="1"/>
    <col min="11797" max="11799" width="7.5703125" style="4" customWidth="1"/>
    <col min="11800" max="12019" width="11.5703125" style="4"/>
    <col min="12020" max="12020" width="7.7109375" style="4" customWidth="1"/>
    <col min="12021" max="12021" width="5.85546875" style="4" customWidth="1"/>
    <col min="12022" max="12022" width="20.5703125" style="4" customWidth="1"/>
    <col min="12023" max="12023" width="29.42578125" style="4" customWidth="1"/>
    <col min="12024" max="12024" width="11" style="4" customWidth="1"/>
    <col min="12025" max="12025" width="4.28515625" style="4" customWidth="1"/>
    <col min="12026" max="12028" width="6.42578125" style="4" customWidth="1"/>
    <col min="12029" max="12029" width="21.7109375" style="4" customWidth="1"/>
    <col min="12030" max="12030" width="26.7109375" style="4" customWidth="1"/>
    <col min="12031" max="12031" width="8.140625" style="4" customWidth="1"/>
    <col min="12032" max="12033" width="6" style="4" customWidth="1"/>
    <col min="12034" max="12035" width="5.28515625" style="4" customWidth="1"/>
    <col min="12036" max="12036" width="11.140625" style="4" customWidth="1"/>
    <col min="12037" max="12037" width="6.140625" style="4" customWidth="1"/>
    <col min="12038" max="12041" width="4.7109375" style="4" customWidth="1"/>
    <col min="12042" max="12042" width="7.28515625" style="4" customWidth="1"/>
    <col min="12043" max="12045" width="6.140625" style="4" customWidth="1"/>
    <col min="12046" max="12046" width="6.5703125" style="4" customWidth="1"/>
    <col min="12047" max="12050" width="5.42578125" style="4" customWidth="1"/>
    <col min="12051" max="12052" width="5" style="4" customWidth="1"/>
    <col min="12053" max="12055" width="7.5703125" style="4" customWidth="1"/>
    <col min="12056" max="12275" width="11.5703125" style="4"/>
    <col min="12276" max="12276" width="7.7109375" style="4" customWidth="1"/>
    <col min="12277" max="12277" width="5.85546875" style="4" customWidth="1"/>
    <col min="12278" max="12278" width="20.5703125" style="4" customWidth="1"/>
    <col min="12279" max="12279" width="29.42578125" style="4" customWidth="1"/>
    <col min="12280" max="12280" width="11" style="4" customWidth="1"/>
    <col min="12281" max="12281" width="4.28515625" style="4" customWidth="1"/>
    <col min="12282" max="12284" width="6.42578125" style="4" customWidth="1"/>
    <col min="12285" max="12285" width="21.7109375" style="4" customWidth="1"/>
    <col min="12286" max="12286" width="26.7109375" style="4" customWidth="1"/>
    <col min="12287" max="12287" width="8.140625" style="4" customWidth="1"/>
    <col min="12288" max="12289" width="6" style="4" customWidth="1"/>
    <col min="12290" max="12291" width="5.28515625" style="4" customWidth="1"/>
    <col min="12292" max="12292" width="11.140625" style="4" customWidth="1"/>
    <col min="12293" max="12293" width="6.140625" style="4" customWidth="1"/>
    <col min="12294" max="12297" width="4.7109375" style="4" customWidth="1"/>
    <col min="12298" max="12298" width="7.28515625" style="4" customWidth="1"/>
    <col min="12299" max="12301" width="6.140625" style="4" customWidth="1"/>
    <col min="12302" max="12302" width="6.5703125" style="4" customWidth="1"/>
    <col min="12303" max="12306" width="5.42578125" style="4" customWidth="1"/>
    <col min="12307" max="12308" width="5" style="4" customWidth="1"/>
    <col min="12309" max="12311" width="7.5703125" style="4" customWidth="1"/>
    <col min="12312" max="12531" width="11.5703125" style="4"/>
    <col min="12532" max="12532" width="7.7109375" style="4" customWidth="1"/>
    <col min="12533" max="12533" width="5.85546875" style="4" customWidth="1"/>
    <col min="12534" max="12534" width="20.5703125" style="4" customWidth="1"/>
    <col min="12535" max="12535" width="29.42578125" style="4" customWidth="1"/>
    <col min="12536" max="12536" width="11" style="4" customWidth="1"/>
    <col min="12537" max="12537" width="4.28515625" style="4" customWidth="1"/>
    <col min="12538" max="12540" width="6.42578125" style="4" customWidth="1"/>
    <col min="12541" max="12541" width="21.7109375" style="4" customWidth="1"/>
    <col min="12542" max="12542" width="26.7109375" style="4" customWidth="1"/>
    <col min="12543" max="12543" width="8.140625" style="4" customWidth="1"/>
    <col min="12544" max="12545" width="6" style="4" customWidth="1"/>
    <col min="12546" max="12547" width="5.28515625" style="4" customWidth="1"/>
    <col min="12548" max="12548" width="11.140625" style="4" customWidth="1"/>
    <col min="12549" max="12549" width="6.140625" style="4" customWidth="1"/>
    <col min="12550" max="12553" width="4.7109375" style="4" customWidth="1"/>
    <col min="12554" max="12554" width="7.28515625" style="4" customWidth="1"/>
    <col min="12555" max="12557" width="6.140625" style="4" customWidth="1"/>
    <col min="12558" max="12558" width="6.5703125" style="4" customWidth="1"/>
    <col min="12559" max="12562" width="5.42578125" style="4" customWidth="1"/>
    <col min="12563" max="12564" width="5" style="4" customWidth="1"/>
    <col min="12565" max="12567" width="7.5703125" style="4" customWidth="1"/>
    <col min="12568" max="12787" width="11.5703125" style="4"/>
    <col min="12788" max="12788" width="7.7109375" style="4" customWidth="1"/>
    <col min="12789" max="12789" width="5.85546875" style="4" customWidth="1"/>
    <col min="12790" max="12790" width="20.5703125" style="4" customWidth="1"/>
    <col min="12791" max="12791" width="29.42578125" style="4" customWidth="1"/>
    <col min="12792" max="12792" width="11" style="4" customWidth="1"/>
    <col min="12793" max="12793" width="4.28515625" style="4" customWidth="1"/>
    <col min="12794" max="12796" width="6.42578125" style="4" customWidth="1"/>
    <col min="12797" max="12797" width="21.7109375" style="4" customWidth="1"/>
    <col min="12798" max="12798" width="26.7109375" style="4" customWidth="1"/>
    <col min="12799" max="12799" width="8.140625" style="4" customWidth="1"/>
    <col min="12800" max="12801" width="6" style="4" customWidth="1"/>
    <col min="12802" max="12803" width="5.28515625" style="4" customWidth="1"/>
    <col min="12804" max="12804" width="11.140625" style="4" customWidth="1"/>
    <col min="12805" max="12805" width="6.140625" style="4" customWidth="1"/>
    <col min="12806" max="12809" width="4.7109375" style="4" customWidth="1"/>
    <col min="12810" max="12810" width="7.28515625" style="4" customWidth="1"/>
    <col min="12811" max="12813" width="6.140625" style="4" customWidth="1"/>
    <col min="12814" max="12814" width="6.5703125" style="4" customWidth="1"/>
    <col min="12815" max="12818" width="5.42578125" style="4" customWidth="1"/>
    <col min="12819" max="12820" width="5" style="4" customWidth="1"/>
    <col min="12821" max="12823" width="7.5703125" style="4" customWidth="1"/>
    <col min="12824" max="13043" width="11.5703125" style="4"/>
    <col min="13044" max="13044" width="7.7109375" style="4" customWidth="1"/>
    <col min="13045" max="13045" width="5.85546875" style="4" customWidth="1"/>
    <col min="13046" max="13046" width="20.5703125" style="4" customWidth="1"/>
    <col min="13047" max="13047" width="29.42578125" style="4" customWidth="1"/>
    <col min="13048" max="13048" width="11" style="4" customWidth="1"/>
    <col min="13049" max="13049" width="4.28515625" style="4" customWidth="1"/>
    <col min="13050" max="13052" width="6.42578125" style="4" customWidth="1"/>
    <col min="13053" max="13053" width="21.7109375" style="4" customWidth="1"/>
    <col min="13054" max="13054" width="26.7109375" style="4" customWidth="1"/>
    <col min="13055" max="13055" width="8.140625" style="4" customWidth="1"/>
    <col min="13056" max="13057" width="6" style="4" customWidth="1"/>
    <col min="13058" max="13059" width="5.28515625" style="4" customWidth="1"/>
    <col min="13060" max="13060" width="11.140625" style="4" customWidth="1"/>
    <col min="13061" max="13061" width="6.140625" style="4" customWidth="1"/>
    <col min="13062" max="13065" width="4.7109375" style="4" customWidth="1"/>
    <col min="13066" max="13066" width="7.28515625" style="4" customWidth="1"/>
    <col min="13067" max="13069" width="6.140625" style="4" customWidth="1"/>
    <col min="13070" max="13070" width="6.5703125" style="4" customWidth="1"/>
    <col min="13071" max="13074" width="5.42578125" style="4" customWidth="1"/>
    <col min="13075" max="13076" width="5" style="4" customWidth="1"/>
    <col min="13077" max="13079" width="7.5703125" style="4" customWidth="1"/>
    <col min="13080" max="13299" width="11.5703125" style="4"/>
    <col min="13300" max="13300" width="7.7109375" style="4" customWidth="1"/>
    <col min="13301" max="13301" width="5.85546875" style="4" customWidth="1"/>
    <col min="13302" max="13302" width="20.5703125" style="4" customWidth="1"/>
    <col min="13303" max="13303" width="29.42578125" style="4" customWidth="1"/>
    <col min="13304" max="13304" width="11" style="4" customWidth="1"/>
    <col min="13305" max="13305" width="4.28515625" style="4" customWidth="1"/>
    <col min="13306" max="13308" width="6.42578125" style="4" customWidth="1"/>
    <col min="13309" max="13309" width="21.7109375" style="4" customWidth="1"/>
    <col min="13310" max="13310" width="26.7109375" style="4" customWidth="1"/>
    <col min="13311" max="13311" width="8.140625" style="4" customWidth="1"/>
    <col min="13312" max="13313" width="6" style="4" customWidth="1"/>
    <col min="13314" max="13315" width="5.28515625" style="4" customWidth="1"/>
    <col min="13316" max="13316" width="11.140625" style="4" customWidth="1"/>
    <col min="13317" max="13317" width="6.140625" style="4" customWidth="1"/>
    <col min="13318" max="13321" width="4.7109375" style="4" customWidth="1"/>
    <col min="13322" max="13322" width="7.28515625" style="4" customWidth="1"/>
    <col min="13323" max="13325" width="6.140625" style="4" customWidth="1"/>
    <col min="13326" max="13326" width="6.5703125" style="4" customWidth="1"/>
    <col min="13327" max="13330" width="5.42578125" style="4" customWidth="1"/>
    <col min="13331" max="13332" width="5" style="4" customWidth="1"/>
    <col min="13333" max="13335" width="7.5703125" style="4" customWidth="1"/>
    <col min="13336" max="13555" width="11.5703125" style="4"/>
    <col min="13556" max="13556" width="7.7109375" style="4" customWidth="1"/>
    <col min="13557" max="13557" width="5.85546875" style="4" customWidth="1"/>
    <col min="13558" max="13558" width="20.5703125" style="4" customWidth="1"/>
    <col min="13559" max="13559" width="29.42578125" style="4" customWidth="1"/>
    <col min="13560" max="13560" width="11" style="4" customWidth="1"/>
    <col min="13561" max="13561" width="4.28515625" style="4" customWidth="1"/>
    <col min="13562" max="13564" width="6.42578125" style="4" customWidth="1"/>
    <col min="13565" max="13565" width="21.7109375" style="4" customWidth="1"/>
    <col min="13566" max="13566" width="26.7109375" style="4" customWidth="1"/>
    <col min="13567" max="13567" width="8.140625" style="4" customWidth="1"/>
    <col min="13568" max="13569" width="6" style="4" customWidth="1"/>
    <col min="13570" max="13571" width="5.28515625" style="4" customWidth="1"/>
    <col min="13572" max="13572" width="11.140625" style="4" customWidth="1"/>
    <col min="13573" max="13573" width="6.140625" style="4" customWidth="1"/>
    <col min="13574" max="13577" width="4.7109375" style="4" customWidth="1"/>
    <col min="13578" max="13578" width="7.28515625" style="4" customWidth="1"/>
    <col min="13579" max="13581" width="6.140625" style="4" customWidth="1"/>
    <col min="13582" max="13582" width="6.5703125" style="4" customWidth="1"/>
    <col min="13583" max="13586" width="5.42578125" style="4" customWidth="1"/>
    <col min="13587" max="13588" width="5" style="4" customWidth="1"/>
    <col min="13589" max="13591" width="7.5703125" style="4" customWidth="1"/>
    <col min="13592" max="13811" width="11.5703125" style="4"/>
    <col min="13812" max="13812" width="7.7109375" style="4" customWidth="1"/>
    <col min="13813" max="13813" width="5.85546875" style="4" customWidth="1"/>
    <col min="13814" max="13814" width="20.5703125" style="4" customWidth="1"/>
    <col min="13815" max="13815" width="29.42578125" style="4" customWidth="1"/>
    <col min="13816" max="13816" width="11" style="4" customWidth="1"/>
    <col min="13817" max="13817" width="4.28515625" style="4" customWidth="1"/>
    <col min="13818" max="13820" width="6.42578125" style="4" customWidth="1"/>
    <col min="13821" max="13821" width="21.7109375" style="4" customWidth="1"/>
    <col min="13822" max="13822" width="26.7109375" style="4" customWidth="1"/>
    <col min="13823" max="13823" width="8.140625" style="4" customWidth="1"/>
    <col min="13824" max="13825" width="6" style="4" customWidth="1"/>
    <col min="13826" max="13827" width="5.28515625" style="4" customWidth="1"/>
    <col min="13828" max="13828" width="11.140625" style="4" customWidth="1"/>
    <col min="13829" max="13829" width="6.140625" style="4" customWidth="1"/>
    <col min="13830" max="13833" width="4.7109375" style="4" customWidth="1"/>
    <col min="13834" max="13834" width="7.28515625" style="4" customWidth="1"/>
    <col min="13835" max="13837" width="6.140625" style="4" customWidth="1"/>
    <col min="13838" max="13838" width="6.5703125" style="4" customWidth="1"/>
    <col min="13839" max="13842" width="5.42578125" style="4" customWidth="1"/>
    <col min="13843" max="13844" width="5" style="4" customWidth="1"/>
    <col min="13845" max="13847" width="7.5703125" style="4" customWidth="1"/>
    <col min="13848" max="14067" width="11.5703125" style="4"/>
    <col min="14068" max="14068" width="7.7109375" style="4" customWidth="1"/>
    <col min="14069" max="14069" width="5.85546875" style="4" customWidth="1"/>
    <col min="14070" max="14070" width="20.5703125" style="4" customWidth="1"/>
    <col min="14071" max="14071" width="29.42578125" style="4" customWidth="1"/>
    <col min="14072" max="14072" width="11" style="4" customWidth="1"/>
    <col min="14073" max="14073" width="4.28515625" style="4" customWidth="1"/>
    <col min="14074" max="14076" width="6.42578125" style="4" customWidth="1"/>
    <col min="14077" max="14077" width="21.7109375" style="4" customWidth="1"/>
    <col min="14078" max="14078" width="26.7109375" style="4" customWidth="1"/>
    <col min="14079" max="14079" width="8.140625" style="4" customWidth="1"/>
    <col min="14080" max="14081" width="6" style="4" customWidth="1"/>
    <col min="14082" max="14083" width="5.28515625" style="4" customWidth="1"/>
    <col min="14084" max="14084" width="11.140625" style="4" customWidth="1"/>
    <col min="14085" max="14085" width="6.140625" style="4" customWidth="1"/>
    <col min="14086" max="14089" width="4.7109375" style="4" customWidth="1"/>
    <col min="14090" max="14090" width="7.28515625" style="4" customWidth="1"/>
    <col min="14091" max="14093" width="6.140625" style="4" customWidth="1"/>
    <col min="14094" max="14094" width="6.5703125" style="4" customWidth="1"/>
    <col min="14095" max="14098" width="5.42578125" style="4" customWidth="1"/>
    <col min="14099" max="14100" width="5" style="4" customWidth="1"/>
    <col min="14101" max="14103" width="7.5703125" style="4" customWidth="1"/>
    <col min="14104" max="14323" width="11.5703125" style="4"/>
    <col min="14324" max="14324" width="7.7109375" style="4" customWidth="1"/>
    <col min="14325" max="14325" width="5.85546875" style="4" customWidth="1"/>
    <col min="14326" max="14326" width="20.5703125" style="4" customWidth="1"/>
    <col min="14327" max="14327" width="29.42578125" style="4" customWidth="1"/>
    <col min="14328" max="14328" width="11" style="4" customWidth="1"/>
    <col min="14329" max="14329" width="4.28515625" style="4" customWidth="1"/>
    <col min="14330" max="14332" width="6.42578125" style="4" customWidth="1"/>
    <col min="14333" max="14333" width="21.7109375" style="4" customWidth="1"/>
    <col min="14334" max="14334" width="26.7109375" style="4" customWidth="1"/>
    <col min="14335" max="14335" width="8.140625" style="4" customWidth="1"/>
    <col min="14336" max="14337" width="6" style="4" customWidth="1"/>
    <col min="14338" max="14339" width="5.28515625" style="4" customWidth="1"/>
    <col min="14340" max="14340" width="11.140625" style="4" customWidth="1"/>
    <col min="14341" max="14341" width="6.140625" style="4" customWidth="1"/>
    <col min="14342" max="14345" width="4.7109375" style="4" customWidth="1"/>
    <col min="14346" max="14346" width="7.28515625" style="4" customWidth="1"/>
    <col min="14347" max="14349" width="6.140625" style="4" customWidth="1"/>
    <col min="14350" max="14350" width="6.5703125" style="4" customWidth="1"/>
    <col min="14351" max="14354" width="5.42578125" style="4" customWidth="1"/>
    <col min="14355" max="14356" width="5" style="4" customWidth="1"/>
    <col min="14357" max="14359" width="7.5703125" style="4" customWidth="1"/>
    <col min="14360" max="14579" width="11.5703125" style="4"/>
    <col min="14580" max="14580" width="7.7109375" style="4" customWidth="1"/>
    <col min="14581" max="14581" width="5.85546875" style="4" customWidth="1"/>
    <col min="14582" max="14582" width="20.5703125" style="4" customWidth="1"/>
    <col min="14583" max="14583" width="29.42578125" style="4" customWidth="1"/>
    <col min="14584" max="14584" width="11" style="4" customWidth="1"/>
    <col min="14585" max="14585" width="4.28515625" style="4" customWidth="1"/>
    <col min="14586" max="14588" width="6.42578125" style="4" customWidth="1"/>
    <col min="14589" max="14589" width="21.7109375" style="4" customWidth="1"/>
    <col min="14590" max="14590" width="26.7109375" style="4" customWidth="1"/>
    <col min="14591" max="14591" width="8.140625" style="4" customWidth="1"/>
    <col min="14592" max="14593" width="6" style="4" customWidth="1"/>
    <col min="14594" max="14595" width="5.28515625" style="4" customWidth="1"/>
    <col min="14596" max="14596" width="11.140625" style="4" customWidth="1"/>
    <col min="14597" max="14597" width="6.140625" style="4" customWidth="1"/>
    <col min="14598" max="14601" width="4.7109375" style="4" customWidth="1"/>
    <col min="14602" max="14602" width="7.28515625" style="4" customWidth="1"/>
    <col min="14603" max="14605" width="6.140625" style="4" customWidth="1"/>
    <col min="14606" max="14606" width="6.5703125" style="4" customWidth="1"/>
    <col min="14607" max="14610" width="5.42578125" style="4" customWidth="1"/>
    <col min="14611" max="14612" width="5" style="4" customWidth="1"/>
    <col min="14613" max="14615" width="7.5703125" style="4" customWidth="1"/>
    <col min="14616" max="14835" width="11.5703125" style="4"/>
    <col min="14836" max="14836" width="7.7109375" style="4" customWidth="1"/>
    <col min="14837" max="14837" width="5.85546875" style="4" customWidth="1"/>
    <col min="14838" max="14838" width="20.5703125" style="4" customWidth="1"/>
    <col min="14839" max="14839" width="29.42578125" style="4" customWidth="1"/>
    <col min="14840" max="14840" width="11" style="4" customWidth="1"/>
    <col min="14841" max="14841" width="4.28515625" style="4" customWidth="1"/>
    <col min="14842" max="14844" width="6.42578125" style="4" customWidth="1"/>
    <col min="14845" max="14845" width="21.7109375" style="4" customWidth="1"/>
    <col min="14846" max="14846" width="26.7109375" style="4" customWidth="1"/>
    <col min="14847" max="14847" width="8.140625" style="4" customWidth="1"/>
    <col min="14848" max="14849" width="6" style="4" customWidth="1"/>
    <col min="14850" max="14851" width="5.28515625" style="4" customWidth="1"/>
    <col min="14852" max="14852" width="11.140625" style="4" customWidth="1"/>
    <col min="14853" max="14853" width="6.140625" style="4" customWidth="1"/>
    <col min="14854" max="14857" width="4.7109375" style="4" customWidth="1"/>
    <col min="14858" max="14858" width="7.28515625" style="4" customWidth="1"/>
    <col min="14859" max="14861" width="6.140625" style="4" customWidth="1"/>
    <col min="14862" max="14862" width="6.5703125" style="4" customWidth="1"/>
    <col min="14863" max="14866" width="5.42578125" style="4" customWidth="1"/>
    <col min="14867" max="14868" width="5" style="4" customWidth="1"/>
    <col min="14869" max="14871" width="7.5703125" style="4" customWidth="1"/>
    <col min="14872" max="15091" width="11.5703125" style="4"/>
    <col min="15092" max="15092" width="7.7109375" style="4" customWidth="1"/>
    <col min="15093" max="15093" width="5.85546875" style="4" customWidth="1"/>
    <col min="15094" max="15094" width="20.5703125" style="4" customWidth="1"/>
    <col min="15095" max="15095" width="29.42578125" style="4" customWidth="1"/>
    <col min="15096" max="15096" width="11" style="4" customWidth="1"/>
    <col min="15097" max="15097" width="4.28515625" style="4" customWidth="1"/>
    <col min="15098" max="15100" width="6.42578125" style="4" customWidth="1"/>
    <col min="15101" max="15101" width="21.7109375" style="4" customWidth="1"/>
    <col min="15102" max="15102" width="26.7109375" style="4" customWidth="1"/>
    <col min="15103" max="15103" width="8.140625" style="4" customWidth="1"/>
    <col min="15104" max="15105" width="6" style="4" customWidth="1"/>
    <col min="15106" max="15107" width="5.28515625" style="4" customWidth="1"/>
    <col min="15108" max="15108" width="11.140625" style="4" customWidth="1"/>
    <col min="15109" max="15109" width="6.140625" style="4" customWidth="1"/>
    <col min="15110" max="15113" width="4.7109375" style="4" customWidth="1"/>
    <col min="15114" max="15114" width="7.28515625" style="4" customWidth="1"/>
    <col min="15115" max="15117" width="6.140625" style="4" customWidth="1"/>
    <col min="15118" max="15118" width="6.5703125" style="4" customWidth="1"/>
    <col min="15119" max="15122" width="5.42578125" style="4" customWidth="1"/>
    <col min="15123" max="15124" width="5" style="4" customWidth="1"/>
    <col min="15125" max="15127" width="7.5703125" style="4" customWidth="1"/>
    <col min="15128" max="15347" width="11.5703125" style="4"/>
    <col min="15348" max="15348" width="7.7109375" style="4" customWidth="1"/>
    <col min="15349" max="15349" width="5.85546875" style="4" customWidth="1"/>
    <col min="15350" max="15350" width="20.5703125" style="4" customWidth="1"/>
    <col min="15351" max="15351" width="29.42578125" style="4" customWidth="1"/>
    <col min="15352" max="15352" width="11" style="4" customWidth="1"/>
    <col min="15353" max="15353" width="4.28515625" style="4" customWidth="1"/>
    <col min="15354" max="15356" width="6.42578125" style="4" customWidth="1"/>
    <col min="15357" max="15357" width="21.7109375" style="4" customWidth="1"/>
    <col min="15358" max="15358" width="26.7109375" style="4" customWidth="1"/>
    <col min="15359" max="15359" width="8.140625" style="4" customWidth="1"/>
    <col min="15360" max="15361" width="6" style="4" customWidth="1"/>
    <col min="15362" max="15363" width="5.28515625" style="4" customWidth="1"/>
    <col min="15364" max="15364" width="11.140625" style="4" customWidth="1"/>
    <col min="15365" max="15365" width="6.140625" style="4" customWidth="1"/>
    <col min="15366" max="15369" width="4.7109375" style="4" customWidth="1"/>
    <col min="15370" max="15370" width="7.28515625" style="4" customWidth="1"/>
    <col min="15371" max="15373" width="6.140625" style="4" customWidth="1"/>
    <col min="15374" max="15374" width="6.5703125" style="4" customWidth="1"/>
    <col min="15375" max="15378" width="5.42578125" style="4" customWidth="1"/>
    <col min="15379" max="15380" width="5" style="4" customWidth="1"/>
    <col min="15381" max="15383" width="7.5703125" style="4" customWidth="1"/>
    <col min="15384" max="15603" width="11.5703125" style="4"/>
    <col min="15604" max="15604" width="7.7109375" style="4" customWidth="1"/>
    <col min="15605" max="15605" width="5.85546875" style="4" customWidth="1"/>
    <col min="15606" max="15606" width="20.5703125" style="4" customWidth="1"/>
    <col min="15607" max="15607" width="29.42578125" style="4" customWidth="1"/>
    <col min="15608" max="15608" width="11" style="4" customWidth="1"/>
    <col min="15609" max="15609" width="4.28515625" style="4" customWidth="1"/>
    <col min="15610" max="15612" width="6.42578125" style="4" customWidth="1"/>
    <col min="15613" max="15613" width="21.7109375" style="4" customWidth="1"/>
    <col min="15614" max="15614" width="26.7109375" style="4" customWidth="1"/>
    <col min="15615" max="15615" width="8.140625" style="4" customWidth="1"/>
    <col min="15616" max="15617" width="6" style="4" customWidth="1"/>
    <col min="15618" max="15619" width="5.28515625" style="4" customWidth="1"/>
    <col min="15620" max="15620" width="11.140625" style="4" customWidth="1"/>
    <col min="15621" max="15621" width="6.140625" style="4" customWidth="1"/>
    <col min="15622" max="15625" width="4.7109375" style="4" customWidth="1"/>
    <col min="15626" max="15626" width="7.28515625" style="4" customWidth="1"/>
    <col min="15627" max="15629" width="6.140625" style="4" customWidth="1"/>
    <col min="15630" max="15630" width="6.5703125" style="4" customWidth="1"/>
    <col min="15631" max="15634" width="5.42578125" style="4" customWidth="1"/>
    <col min="15635" max="15636" width="5" style="4" customWidth="1"/>
    <col min="15637" max="15639" width="7.5703125" style="4" customWidth="1"/>
    <col min="15640" max="15859" width="11.5703125" style="4"/>
    <col min="15860" max="15860" width="7.7109375" style="4" customWidth="1"/>
    <col min="15861" max="15861" width="5.85546875" style="4" customWidth="1"/>
    <col min="15862" max="15862" width="20.5703125" style="4" customWidth="1"/>
    <col min="15863" max="15863" width="29.42578125" style="4" customWidth="1"/>
    <col min="15864" max="15864" width="11" style="4" customWidth="1"/>
    <col min="15865" max="15865" width="4.28515625" style="4" customWidth="1"/>
    <col min="15866" max="15868" width="6.42578125" style="4" customWidth="1"/>
    <col min="15869" max="15869" width="21.7109375" style="4" customWidth="1"/>
    <col min="15870" max="15870" width="26.7109375" style="4" customWidth="1"/>
    <col min="15871" max="15871" width="8.140625" style="4" customWidth="1"/>
    <col min="15872" max="15873" width="6" style="4" customWidth="1"/>
    <col min="15874" max="15875" width="5.28515625" style="4" customWidth="1"/>
    <col min="15876" max="15876" width="11.140625" style="4" customWidth="1"/>
    <col min="15877" max="15877" width="6.140625" style="4" customWidth="1"/>
    <col min="15878" max="15881" width="4.7109375" style="4" customWidth="1"/>
    <col min="15882" max="15882" width="7.28515625" style="4" customWidth="1"/>
    <col min="15883" max="15885" width="6.140625" style="4" customWidth="1"/>
    <col min="15886" max="15886" width="6.5703125" style="4" customWidth="1"/>
    <col min="15887" max="15890" width="5.42578125" style="4" customWidth="1"/>
    <col min="15891" max="15892" width="5" style="4" customWidth="1"/>
    <col min="15893" max="15895" width="7.5703125" style="4" customWidth="1"/>
    <col min="15896" max="16115" width="11.5703125" style="4"/>
    <col min="16116" max="16116" width="7.7109375" style="4" customWidth="1"/>
    <col min="16117" max="16117" width="5.85546875" style="4" customWidth="1"/>
    <col min="16118" max="16118" width="20.5703125" style="4" customWidth="1"/>
    <col min="16119" max="16119" width="29.42578125" style="4" customWidth="1"/>
    <col min="16120" max="16120" width="11" style="4" customWidth="1"/>
    <col min="16121" max="16121" width="4.28515625" style="4" customWidth="1"/>
    <col min="16122" max="16124" width="6.42578125" style="4" customWidth="1"/>
    <col min="16125" max="16125" width="21.7109375" style="4" customWidth="1"/>
    <col min="16126" max="16126" width="26.7109375" style="4" customWidth="1"/>
    <col min="16127" max="16127" width="8.140625" style="4" customWidth="1"/>
    <col min="16128" max="16129" width="6" style="4" customWidth="1"/>
    <col min="16130" max="16131" width="5.28515625" style="4" customWidth="1"/>
    <col min="16132" max="16132" width="11.140625" style="4" customWidth="1"/>
    <col min="16133" max="16133" width="6.140625" style="4" customWidth="1"/>
    <col min="16134" max="16137" width="4.7109375" style="4" customWidth="1"/>
    <col min="16138" max="16138" width="7.28515625" style="4" customWidth="1"/>
    <col min="16139" max="16141" width="6.140625" style="4" customWidth="1"/>
    <col min="16142" max="16142" width="6.5703125" style="4" customWidth="1"/>
    <col min="16143" max="16146" width="5.42578125" style="4" customWidth="1"/>
    <col min="16147" max="16148" width="5" style="4" customWidth="1"/>
    <col min="16149" max="16151" width="7.5703125" style="4" customWidth="1"/>
    <col min="16152" max="16384" width="11.5703125" style="4"/>
  </cols>
  <sheetData>
    <row r="1" spans="1:28" ht="23.25" customHeight="1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</row>
    <row r="2" spans="1:28" ht="15" customHeigh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8" s="9" customFormat="1" ht="30" customHeight="1" x14ac:dyDescent="0.25">
      <c r="A3" s="225" t="s">
        <v>1</v>
      </c>
      <c r="B3" s="225" t="s">
        <v>1063</v>
      </c>
      <c r="C3" s="228" t="s">
        <v>2</v>
      </c>
      <c r="D3" s="229" t="s">
        <v>3</v>
      </c>
      <c r="E3" s="225" t="s">
        <v>4</v>
      </c>
      <c r="F3" s="230" t="s">
        <v>5</v>
      </c>
      <c r="G3" s="230"/>
      <c r="H3" s="230"/>
      <c r="I3" s="230" t="s">
        <v>6</v>
      </c>
      <c r="J3" s="230"/>
      <c r="K3" s="230"/>
      <c r="L3" s="230"/>
      <c r="M3" s="230"/>
      <c r="N3" s="230"/>
      <c r="O3" s="230"/>
      <c r="P3" s="230"/>
      <c r="Q3" s="228" t="s">
        <v>7</v>
      </c>
      <c r="R3" s="231"/>
      <c r="S3" s="231"/>
      <c r="T3" s="231"/>
      <c r="U3" s="229"/>
      <c r="V3" s="235" t="s">
        <v>8</v>
      </c>
      <c r="W3" s="235"/>
      <c r="X3" s="235"/>
      <c r="Y3" s="235"/>
      <c r="Z3" s="235"/>
      <c r="AA3" s="225" t="s">
        <v>9</v>
      </c>
      <c r="AB3" s="230" t="s">
        <v>10</v>
      </c>
    </row>
    <row r="4" spans="1:28" s="9" customFormat="1" ht="42" customHeight="1" x14ac:dyDescent="0.25">
      <c r="A4" s="225"/>
      <c r="B4" s="225"/>
      <c r="C4" s="228"/>
      <c r="D4" s="229"/>
      <c r="E4" s="225"/>
      <c r="F4" s="235" t="s">
        <v>11</v>
      </c>
      <c r="G4" s="235" t="s">
        <v>12</v>
      </c>
      <c r="H4" s="235" t="s">
        <v>13</v>
      </c>
      <c r="I4" s="236" t="s">
        <v>14</v>
      </c>
      <c r="J4" s="225" t="s">
        <v>15</v>
      </c>
      <c r="K4" s="235" t="s">
        <v>16</v>
      </c>
      <c r="L4" s="237" t="s">
        <v>17</v>
      </c>
      <c r="M4" s="238" t="s">
        <v>18</v>
      </c>
      <c r="N4" s="230" t="s">
        <v>19</v>
      </c>
      <c r="O4" s="230"/>
      <c r="P4" s="230"/>
      <c r="Q4" s="225" t="s">
        <v>20</v>
      </c>
      <c r="R4" s="226" t="s">
        <v>21</v>
      </c>
      <c r="S4" s="226"/>
      <c r="T4" s="226"/>
      <c r="U4" s="226"/>
      <c r="V4" s="240" t="s">
        <v>22</v>
      </c>
      <c r="W4" s="240"/>
      <c r="X4" s="240"/>
      <c r="Y4" s="241" t="s">
        <v>23</v>
      </c>
      <c r="Z4" s="242" t="s">
        <v>24</v>
      </c>
      <c r="AA4" s="225"/>
      <c r="AB4" s="230"/>
    </row>
    <row r="5" spans="1:28" s="9" customFormat="1" ht="59.25" customHeight="1" x14ac:dyDescent="0.25">
      <c r="A5" s="225"/>
      <c r="B5" s="225"/>
      <c r="C5" s="228"/>
      <c r="D5" s="229"/>
      <c r="E5" s="225"/>
      <c r="F5" s="235"/>
      <c r="G5" s="235"/>
      <c r="H5" s="235"/>
      <c r="I5" s="236"/>
      <c r="J5" s="225"/>
      <c r="K5" s="235"/>
      <c r="L5" s="237"/>
      <c r="M5" s="238"/>
      <c r="N5" s="10" t="s">
        <v>25</v>
      </c>
      <c r="O5" s="10" t="s">
        <v>26</v>
      </c>
      <c r="P5" s="11" t="s">
        <v>27</v>
      </c>
      <c r="Q5" s="225"/>
      <c r="R5" s="12" t="s">
        <v>28</v>
      </c>
      <c r="S5" s="12" t="s">
        <v>29</v>
      </c>
      <c r="T5" s="12" t="s">
        <v>30</v>
      </c>
      <c r="U5" s="13" t="s">
        <v>31</v>
      </c>
      <c r="V5" s="12" t="s">
        <v>30</v>
      </c>
      <c r="W5" s="13" t="s">
        <v>31</v>
      </c>
      <c r="X5" s="14" t="s">
        <v>32</v>
      </c>
      <c r="Y5" s="241"/>
      <c r="Z5" s="242"/>
      <c r="AA5" s="225"/>
      <c r="AB5" s="230"/>
    </row>
    <row r="6" spans="1:28" s="24" customFormat="1" ht="20.100000000000001" customHeight="1" x14ac:dyDescent="0.25">
      <c r="A6" s="15" t="s">
        <v>33</v>
      </c>
      <c r="B6" s="16" t="s">
        <v>34</v>
      </c>
      <c r="C6" s="17" t="s">
        <v>35</v>
      </c>
      <c r="D6" s="18" t="s">
        <v>36</v>
      </c>
      <c r="E6" s="19" t="s">
        <v>37</v>
      </c>
      <c r="F6" s="19" t="s">
        <v>38</v>
      </c>
      <c r="G6" s="16" t="s">
        <v>39</v>
      </c>
      <c r="H6" s="16" t="s">
        <v>40</v>
      </c>
      <c r="I6" s="20" t="s">
        <v>41</v>
      </c>
      <c r="J6" s="19" t="s">
        <v>42</v>
      </c>
      <c r="K6" s="21" t="s">
        <v>43</v>
      </c>
      <c r="L6" s="21" t="s">
        <v>44</v>
      </c>
      <c r="M6" s="21" t="s">
        <v>45</v>
      </c>
      <c r="N6" s="232" t="s">
        <v>46</v>
      </c>
      <c r="O6" s="232"/>
      <c r="P6" s="232"/>
      <c r="Q6" s="22" t="s">
        <v>47</v>
      </c>
      <c r="R6" s="22" t="s">
        <v>48</v>
      </c>
      <c r="S6" s="23" t="s">
        <v>49</v>
      </c>
      <c r="T6" s="23" t="s">
        <v>50</v>
      </c>
      <c r="U6" s="23" t="s">
        <v>51</v>
      </c>
      <c r="V6" s="23" t="s">
        <v>52</v>
      </c>
      <c r="W6" s="23" t="s">
        <v>53</v>
      </c>
      <c r="X6" s="23" t="s">
        <v>54</v>
      </c>
      <c r="Y6" s="23" t="s">
        <v>55</v>
      </c>
      <c r="Z6" s="23" t="s">
        <v>56</v>
      </c>
      <c r="AA6" s="22" t="s">
        <v>57</v>
      </c>
      <c r="AB6" s="22" t="s">
        <v>58</v>
      </c>
    </row>
    <row r="7" spans="1:28" s="42" customFormat="1" ht="19.5" customHeight="1" x14ac:dyDescent="0.25">
      <c r="A7" s="25">
        <v>1</v>
      </c>
      <c r="B7" s="147" t="s">
        <v>95</v>
      </c>
      <c r="C7" s="148" t="s">
        <v>96</v>
      </c>
      <c r="D7" s="149" t="s">
        <v>97</v>
      </c>
      <c r="E7" s="76"/>
      <c r="F7" s="71">
        <v>1</v>
      </c>
      <c r="G7" s="71">
        <v>6</v>
      </c>
      <c r="H7" s="72">
        <v>2010</v>
      </c>
      <c r="I7" s="150" t="s">
        <v>98</v>
      </c>
      <c r="J7" s="151" t="s">
        <v>99</v>
      </c>
      <c r="K7" s="147" t="s">
        <v>64</v>
      </c>
      <c r="L7" s="73">
        <v>1</v>
      </c>
      <c r="M7" s="72">
        <v>4</v>
      </c>
      <c r="N7" s="74" t="s">
        <v>66</v>
      </c>
      <c r="O7" s="74"/>
      <c r="P7" s="74"/>
      <c r="Q7" s="76" t="s">
        <v>66</v>
      </c>
      <c r="R7" s="56">
        <v>10</v>
      </c>
      <c r="S7" s="56">
        <v>10</v>
      </c>
      <c r="T7" s="56">
        <v>10</v>
      </c>
      <c r="U7" s="56">
        <v>10</v>
      </c>
      <c r="V7" s="57">
        <v>10</v>
      </c>
      <c r="W7" s="57">
        <v>9</v>
      </c>
      <c r="X7" s="56">
        <v>10</v>
      </c>
      <c r="Y7" s="56">
        <v>10</v>
      </c>
      <c r="Z7" s="58">
        <f>SUM(X7:Y7)</f>
        <v>20</v>
      </c>
      <c r="AA7" s="96" t="s">
        <v>100</v>
      </c>
      <c r="AB7" s="67"/>
    </row>
    <row r="8" spans="1:28" s="42" customFormat="1" ht="19.5" customHeight="1" x14ac:dyDescent="0.25">
      <c r="A8" s="25">
        <v>2</v>
      </c>
      <c r="B8" s="59" t="s">
        <v>233</v>
      </c>
      <c r="C8" s="86" t="s">
        <v>234</v>
      </c>
      <c r="D8" s="87" t="s">
        <v>235</v>
      </c>
      <c r="E8" s="82"/>
      <c r="F8" s="88">
        <v>30</v>
      </c>
      <c r="G8" s="88">
        <v>3</v>
      </c>
      <c r="H8" s="48">
        <v>2010</v>
      </c>
      <c r="I8" s="84" t="s">
        <v>236</v>
      </c>
      <c r="J8" s="33" t="s">
        <v>63</v>
      </c>
      <c r="K8" s="89" t="s">
        <v>83</v>
      </c>
      <c r="L8" s="51">
        <v>1</v>
      </c>
      <c r="M8" s="48">
        <v>4</v>
      </c>
      <c r="N8" s="52" t="s">
        <v>66</v>
      </c>
      <c r="O8" s="52"/>
      <c r="P8" s="52"/>
      <c r="Q8" s="91" t="s">
        <v>66</v>
      </c>
      <c r="R8" s="56">
        <v>10</v>
      </c>
      <c r="S8" s="56">
        <v>10</v>
      </c>
      <c r="T8" s="56">
        <v>10</v>
      </c>
      <c r="U8" s="56">
        <v>10</v>
      </c>
      <c r="V8" s="57">
        <v>8.5</v>
      </c>
      <c r="W8" s="57">
        <v>9</v>
      </c>
      <c r="X8" s="56">
        <v>9</v>
      </c>
      <c r="Y8" s="56">
        <v>10</v>
      </c>
      <c r="Z8" s="58">
        <v>19</v>
      </c>
      <c r="AA8" s="59" t="s">
        <v>237</v>
      </c>
      <c r="AB8" s="67"/>
    </row>
    <row r="9" spans="1:28" s="42" customFormat="1" ht="19.5" customHeight="1" x14ac:dyDescent="0.25">
      <c r="A9" s="25">
        <v>3</v>
      </c>
      <c r="B9" s="59" t="s">
        <v>420</v>
      </c>
      <c r="C9" s="28" t="s">
        <v>421</v>
      </c>
      <c r="D9" s="115" t="s">
        <v>422</v>
      </c>
      <c r="E9" s="30" t="s">
        <v>66</v>
      </c>
      <c r="F9" s="88">
        <v>7</v>
      </c>
      <c r="G9" s="88">
        <v>7</v>
      </c>
      <c r="H9" s="112">
        <v>2010</v>
      </c>
      <c r="I9" s="32" t="s">
        <v>423</v>
      </c>
      <c r="J9" s="113" t="s">
        <v>392</v>
      </c>
      <c r="K9" s="96" t="s">
        <v>64</v>
      </c>
      <c r="L9" s="81">
        <v>1</v>
      </c>
      <c r="M9" s="82">
        <v>6</v>
      </c>
      <c r="N9" s="91" t="s">
        <v>66</v>
      </c>
      <c r="O9" s="91"/>
      <c r="P9" s="96"/>
      <c r="Q9" s="90" t="s">
        <v>66</v>
      </c>
      <c r="R9" s="80">
        <v>10</v>
      </c>
      <c r="S9" s="80">
        <v>10</v>
      </c>
      <c r="T9" s="80">
        <v>10</v>
      </c>
      <c r="U9" s="80">
        <v>10</v>
      </c>
      <c r="V9" s="57">
        <v>10</v>
      </c>
      <c r="W9" s="57">
        <v>9.5</v>
      </c>
      <c r="X9" s="56">
        <v>10</v>
      </c>
      <c r="Y9" s="56">
        <v>10</v>
      </c>
      <c r="Z9" s="58">
        <v>20</v>
      </c>
      <c r="AA9" s="48" t="s">
        <v>424</v>
      </c>
      <c r="AB9" s="67"/>
    </row>
    <row r="10" spans="1:28" s="42" customFormat="1" ht="19.5" customHeight="1" x14ac:dyDescent="0.25">
      <c r="A10" s="25">
        <v>4</v>
      </c>
      <c r="B10" s="48" t="s">
        <v>629</v>
      </c>
      <c r="C10" s="61" t="s">
        <v>630</v>
      </c>
      <c r="D10" s="46" t="s">
        <v>422</v>
      </c>
      <c r="E10" s="63"/>
      <c r="F10" s="62">
        <v>28</v>
      </c>
      <c r="G10" s="62">
        <v>12</v>
      </c>
      <c r="H10" s="63">
        <v>2010</v>
      </c>
      <c r="I10" s="84" t="s">
        <v>631</v>
      </c>
      <c r="J10" s="113" t="s">
        <v>632</v>
      </c>
      <c r="K10" s="48">
        <v>11</v>
      </c>
      <c r="L10" s="139">
        <v>11</v>
      </c>
      <c r="M10" s="48"/>
      <c r="N10" s="52" t="s">
        <v>66</v>
      </c>
      <c r="O10" s="52"/>
      <c r="P10" s="52"/>
      <c r="Q10" s="91"/>
      <c r="R10" s="114"/>
      <c r="S10" s="114"/>
      <c r="T10" s="114"/>
      <c r="U10" s="114"/>
      <c r="V10" s="80">
        <v>9.5</v>
      </c>
      <c r="W10" s="80">
        <v>8.5</v>
      </c>
      <c r="X10" s="80">
        <v>9</v>
      </c>
      <c r="Y10" s="80">
        <v>10</v>
      </c>
      <c r="Z10" s="58">
        <v>19</v>
      </c>
      <c r="AA10" s="218" t="s">
        <v>633</v>
      </c>
      <c r="AB10" s="60"/>
    </row>
    <row r="11" spans="1:28" s="42" customFormat="1" ht="19.5" customHeight="1" x14ac:dyDescent="0.25">
      <c r="A11" s="25">
        <v>5</v>
      </c>
      <c r="B11" s="59" t="s">
        <v>420</v>
      </c>
      <c r="C11" s="28" t="s">
        <v>962</v>
      </c>
      <c r="D11" s="115" t="s">
        <v>422</v>
      </c>
      <c r="E11" s="30"/>
      <c r="F11" s="88">
        <v>17</v>
      </c>
      <c r="G11" s="88">
        <v>4</v>
      </c>
      <c r="H11" s="112">
        <v>2010</v>
      </c>
      <c r="I11" s="32" t="s">
        <v>963</v>
      </c>
      <c r="J11" s="113" t="s">
        <v>104</v>
      </c>
      <c r="K11" s="96" t="s">
        <v>64</v>
      </c>
      <c r="L11" s="81">
        <v>1</v>
      </c>
      <c r="M11" s="91" t="s">
        <v>116</v>
      </c>
      <c r="N11" s="91" t="s">
        <v>66</v>
      </c>
      <c r="O11" s="91"/>
      <c r="P11" s="96"/>
      <c r="Q11" s="90"/>
      <c r="R11" s="80"/>
      <c r="S11" s="80"/>
      <c r="T11" s="80"/>
      <c r="U11" s="80"/>
      <c r="V11" s="57">
        <v>9</v>
      </c>
      <c r="W11" s="57">
        <v>7.5</v>
      </c>
      <c r="X11" s="56">
        <v>8</v>
      </c>
      <c r="Y11" s="56">
        <v>7</v>
      </c>
      <c r="Z11" s="58">
        <v>15</v>
      </c>
      <c r="AA11" s="59" t="s">
        <v>964</v>
      </c>
      <c r="AB11" s="67"/>
    </row>
    <row r="12" spans="1:28" s="42" customFormat="1" ht="19.5" customHeight="1" x14ac:dyDescent="0.25">
      <c r="A12" s="25">
        <v>6</v>
      </c>
      <c r="B12" s="172" t="s">
        <v>1049</v>
      </c>
      <c r="C12" s="173" t="s">
        <v>942</v>
      </c>
      <c r="D12" s="174" t="s">
        <v>422</v>
      </c>
      <c r="E12" s="175" t="s">
        <v>65</v>
      </c>
      <c r="F12" s="176">
        <v>29</v>
      </c>
      <c r="G12" s="176">
        <v>4</v>
      </c>
      <c r="H12" s="175">
        <v>2010</v>
      </c>
      <c r="I12" s="177" t="s">
        <v>694</v>
      </c>
      <c r="J12" s="178" t="s">
        <v>125</v>
      </c>
      <c r="K12" s="172" t="s">
        <v>182</v>
      </c>
      <c r="L12" s="212">
        <v>1</v>
      </c>
      <c r="M12" s="179">
        <v>2</v>
      </c>
      <c r="N12" s="179" t="s">
        <v>66</v>
      </c>
      <c r="O12" s="179"/>
      <c r="P12" s="179"/>
      <c r="Q12" s="179"/>
      <c r="R12" s="180"/>
      <c r="S12" s="180"/>
      <c r="T12" s="180"/>
      <c r="U12" s="180"/>
      <c r="V12" s="181">
        <v>9.5</v>
      </c>
      <c r="W12" s="181">
        <v>9.5</v>
      </c>
      <c r="X12" s="182">
        <f>ROUND(SUM(V12,W12)/2,0)</f>
        <v>10</v>
      </c>
      <c r="Y12" s="182">
        <v>10</v>
      </c>
      <c r="Z12" s="183">
        <f>SUM(X12,Y12)</f>
        <v>20</v>
      </c>
      <c r="AA12" s="222" t="s">
        <v>1050</v>
      </c>
      <c r="AB12" s="67"/>
    </row>
    <row r="13" spans="1:28" s="75" customFormat="1" ht="19.5" customHeight="1" x14ac:dyDescent="0.25">
      <c r="A13" s="25">
        <v>7</v>
      </c>
      <c r="B13" s="44" t="s">
        <v>74</v>
      </c>
      <c r="C13" s="61" t="s">
        <v>75</v>
      </c>
      <c r="D13" s="46" t="s">
        <v>76</v>
      </c>
      <c r="E13" s="25"/>
      <c r="F13" s="62">
        <v>20</v>
      </c>
      <c r="G13" s="62">
        <v>2</v>
      </c>
      <c r="H13" s="63">
        <v>2010</v>
      </c>
      <c r="I13" s="49" t="s">
        <v>77</v>
      </c>
      <c r="J13" s="50" t="s">
        <v>78</v>
      </c>
      <c r="K13" s="44">
        <v>3</v>
      </c>
      <c r="L13" s="51">
        <v>11</v>
      </c>
      <c r="M13" s="48">
        <v>3</v>
      </c>
      <c r="N13" s="64" t="s">
        <v>65</v>
      </c>
      <c r="O13" s="52"/>
      <c r="P13" s="65"/>
      <c r="Q13" s="65" t="s">
        <v>66</v>
      </c>
      <c r="R13" s="66">
        <v>10</v>
      </c>
      <c r="S13" s="66">
        <v>10</v>
      </c>
      <c r="T13" s="66">
        <v>10</v>
      </c>
      <c r="U13" s="66">
        <v>10</v>
      </c>
      <c r="V13" s="57">
        <v>10</v>
      </c>
      <c r="W13" s="57">
        <v>10</v>
      </c>
      <c r="X13" s="56">
        <v>10</v>
      </c>
      <c r="Y13" s="56">
        <v>10</v>
      </c>
      <c r="Z13" s="58">
        <f>SUM(X13:Y13)</f>
        <v>20</v>
      </c>
      <c r="AA13" s="48" t="s">
        <v>79</v>
      </c>
      <c r="AB13" s="67"/>
    </row>
    <row r="14" spans="1:28" s="75" customFormat="1" ht="19.5" customHeight="1" x14ac:dyDescent="0.25">
      <c r="A14" s="25">
        <v>8</v>
      </c>
      <c r="B14" s="147" t="s">
        <v>95</v>
      </c>
      <c r="C14" s="148" t="s">
        <v>101</v>
      </c>
      <c r="D14" s="149" t="s">
        <v>102</v>
      </c>
      <c r="E14" s="76" t="s">
        <v>66</v>
      </c>
      <c r="F14" s="71">
        <v>23</v>
      </c>
      <c r="G14" s="71">
        <v>4</v>
      </c>
      <c r="H14" s="72">
        <v>2010</v>
      </c>
      <c r="I14" s="150" t="s">
        <v>103</v>
      </c>
      <c r="J14" s="151" t="s">
        <v>104</v>
      </c>
      <c r="K14" s="147" t="s">
        <v>64</v>
      </c>
      <c r="L14" s="73">
        <v>1</v>
      </c>
      <c r="M14" s="72">
        <v>3</v>
      </c>
      <c r="N14" s="74" t="s">
        <v>66</v>
      </c>
      <c r="O14" s="74"/>
      <c r="P14" s="74"/>
      <c r="Q14" s="76" t="s">
        <v>66</v>
      </c>
      <c r="R14" s="56">
        <v>10</v>
      </c>
      <c r="S14" s="56">
        <v>9</v>
      </c>
      <c r="T14" s="56">
        <v>10</v>
      </c>
      <c r="U14" s="56">
        <v>10</v>
      </c>
      <c r="V14" s="57">
        <v>10</v>
      </c>
      <c r="W14" s="57">
        <v>9.5</v>
      </c>
      <c r="X14" s="56">
        <v>10</v>
      </c>
      <c r="Y14" s="56">
        <v>10</v>
      </c>
      <c r="Z14" s="58">
        <f>SUM(X14:Y14)</f>
        <v>20</v>
      </c>
      <c r="AA14" s="96" t="s">
        <v>105</v>
      </c>
      <c r="AB14" s="67"/>
    </row>
    <row r="15" spans="1:28" s="75" customFormat="1" ht="19.5" customHeight="1" x14ac:dyDescent="0.25">
      <c r="A15" s="25">
        <v>9</v>
      </c>
      <c r="B15" s="44" t="s">
        <v>169</v>
      </c>
      <c r="C15" s="61" t="s">
        <v>200</v>
      </c>
      <c r="D15" s="87" t="s">
        <v>102</v>
      </c>
      <c r="E15" s="25" t="s">
        <v>66</v>
      </c>
      <c r="F15" s="47">
        <v>16</v>
      </c>
      <c r="G15" s="47">
        <v>1</v>
      </c>
      <c r="H15" s="44">
        <v>2010</v>
      </c>
      <c r="I15" s="49" t="s">
        <v>201</v>
      </c>
      <c r="J15" s="50" t="s">
        <v>202</v>
      </c>
      <c r="K15" s="44" t="s">
        <v>177</v>
      </c>
      <c r="L15" s="51">
        <v>1</v>
      </c>
      <c r="M15" s="48">
        <v>7</v>
      </c>
      <c r="N15" s="52" t="s">
        <v>66</v>
      </c>
      <c r="O15" s="52"/>
      <c r="P15" s="77"/>
      <c r="Q15" s="54" t="s">
        <v>66</v>
      </c>
      <c r="R15" s="80">
        <v>10</v>
      </c>
      <c r="S15" s="80">
        <v>10</v>
      </c>
      <c r="T15" s="80">
        <v>10</v>
      </c>
      <c r="U15" s="80">
        <v>10</v>
      </c>
      <c r="V15" s="80">
        <v>10</v>
      </c>
      <c r="W15" s="80">
        <v>10</v>
      </c>
      <c r="X15" s="80">
        <v>10</v>
      </c>
      <c r="Y15" s="56">
        <v>10</v>
      </c>
      <c r="Z15" s="58">
        <f>SUM(X15,Y15)</f>
        <v>20</v>
      </c>
      <c r="AA15" s="96" t="s">
        <v>203</v>
      </c>
      <c r="AB15" s="67"/>
    </row>
    <row r="16" spans="1:28" s="75" customFormat="1" ht="19.5" customHeight="1" x14ac:dyDescent="0.25">
      <c r="A16" s="25">
        <v>10</v>
      </c>
      <c r="B16" s="59" t="s">
        <v>233</v>
      </c>
      <c r="C16" s="86" t="s">
        <v>238</v>
      </c>
      <c r="D16" s="87" t="s">
        <v>102</v>
      </c>
      <c r="E16" s="82" t="s">
        <v>66</v>
      </c>
      <c r="F16" s="88">
        <v>28</v>
      </c>
      <c r="G16" s="88">
        <v>1</v>
      </c>
      <c r="H16" s="48">
        <v>2010</v>
      </c>
      <c r="I16" s="84" t="s">
        <v>239</v>
      </c>
      <c r="J16" s="33" t="s">
        <v>240</v>
      </c>
      <c r="K16" s="48">
        <v>5</v>
      </c>
      <c r="L16" s="51">
        <v>8</v>
      </c>
      <c r="M16" s="48">
        <v>10</v>
      </c>
      <c r="N16" s="52" t="s">
        <v>66</v>
      </c>
      <c r="O16" s="52"/>
      <c r="P16" s="52"/>
      <c r="Q16" s="91" t="s">
        <v>66</v>
      </c>
      <c r="R16" s="56">
        <v>10</v>
      </c>
      <c r="S16" s="56">
        <v>10</v>
      </c>
      <c r="T16" s="56">
        <v>10</v>
      </c>
      <c r="U16" s="56">
        <v>10</v>
      </c>
      <c r="V16" s="57">
        <v>9.5</v>
      </c>
      <c r="W16" s="57">
        <v>10</v>
      </c>
      <c r="X16" s="56">
        <v>10</v>
      </c>
      <c r="Y16" s="56">
        <v>10</v>
      </c>
      <c r="Z16" s="58">
        <v>20</v>
      </c>
      <c r="AA16" s="59" t="s">
        <v>241</v>
      </c>
      <c r="AB16" s="67"/>
    </row>
    <row r="17" spans="1:28" s="75" customFormat="1" ht="19.5" customHeight="1" x14ac:dyDescent="0.25">
      <c r="A17" s="25">
        <v>11</v>
      </c>
      <c r="B17" s="59" t="s">
        <v>233</v>
      </c>
      <c r="C17" s="86" t="s">
        <v>280</v>
      </c>
      <c r="D17" s="87" t="s">
        <v>102</v>
      </c>
      <c r="E17" s="25" t="s">
        <v>66</v>
      </c>
      <c r="F17" s="47">
        <v>30</v>
      </c>
      <c r="G17" s="47">
        <v>11</v>
      </c>
      <c r="H17" s="44">
        <v>2010</v>
      </c>
      <c r="I17" s="49" t="s">
        <v>281</v>
      </c>
      <c r="J17" s="50" t="s">
        <v>240</v>
      </c>
      <c r="K17" s="44">
        <v>3</v>
      </c>
      <c r="L17" s="51">
        <v>8</v>
      </c>
      <c r="M17" s="48"/>
      <c r="N17" s="52" t="s">
        <v>66</v>
      </c>
      <c r="O17" s="52"/>
      <c r="P17" s="77"/>
      <c r="Q17" s="91" t="s">
        <v>66</v>
      </c>
      <c r="R17" s="56">
        <v>9</v>
      </c>
      <c r="S17" s="56">
        <v>10</v>
      </c>
      <c r="T17" s="56">
        <v>10</v>
      </c>
      <c r="U17" s="56">
        <v>9</v>
      </c>
      <c r="V17" s="57">
        <v>10</v>
      </c>
      <c r="W17" s="57">
        <v>10</v>
      </c>
      <c r="X17" s="56">
        <v>10</v>
      </c>
      <c r="Y17" s="56">
        <v>10</v>
      </c>
      <c r="Z17" s="58">
        <v>20</v>
      </c>
      <c r="AA17" s="103" t="s">
        <v>282</v>
      </c>
      <c r="AB17" s="67"/>
    </row>
    <row r="18" spans="1:28" s="75" customFormat="1" ht="19.5" customHeight="1" x14ac:dyDescent="0.25">
      <c r="A18" s="25">
        <v>12</v>
      </c>
      <c r="B18" s="48" t="s">
        <v>319</v>
      </c>
      <c r="C18" s="45" t="s">
        <v>323</v>
      </c>
      <c r="D18" s="95" t="s">
        <v>102</v>
      </c>
      <c r="E18" s="96" t="s">
        <v>66</v>
      </c>
      <c r="F18" s="88">
        <v>20</v>
      </c>
      <c r="G18" s="88">
        <v>4</v>
      </c>
      <c r="H18" s="112">
        <v>2010</v>
      </c>
      <c r="I18" s="84" t="s">
        <v>324</v>
      </c>
      <c r="J18" s="113" t="s">
        <v>317</v>
      </c>
      <c r="K18" s="48">
        <v>9</v>
      </c>
      <c r="L18" s="81">
        <v>8</v>
      </c>
      <c r="M18" s="91"/>
      <c r="N18" s="90" t="s">
        <v>66</v>
      </c>
      <c r="O18" s="90"/>
      <c r="P18" s="90"/>
      <c r="Q18" s="90" t="s">
        <v>66</v>
      </c>
      <c r="R18" s="114">
        <v>10</v>
      </c>
      <c r="S18" s="114">
        <v>8</v>
      </c>
      <c r="T18" s="114">
        <v>10</v>
      </c>
      <c r="U18" s="114">
        <v>10</v>
      </c>
      <c r="V18" s="57">
        <v>10</v>
      </c>
      <c r="W18" s="57">
        <v>9.5</v>
      </c>
      <c r="X18" s="110">
        <v>9.75</v>
      </c>
      <c r="Y18" s="56">
        <v>10</v>
      </c>
      <c r="Z18" s="58">
        <v>20</v>
      </c>
      <c r="AA18" s="96" t="s">
        <v>325</v>
      </c>
      <c r="AB18" s="111"/>
    </row>
    <row r="19" spans="1:28" s="75" customFormat="1" ht="19.5" customHeight="1" x14ac:dyDescent="0.25">
      <c r="A19" s="25">
        <v>13</v>
      </c>
      <c r="B19" s="89" t="s">
        <v>361</v>
      </c>
      <c r="C19" s="61" t="s">
        <v>399</v>
      </c>
      <c r="D19" s="46" t="s">
        <v>102</v>
      </c>
      <c r="E19" s="82" t="s">
        <v>66</v>
      </c>
      <c r="F19" s="88">
        <v>21</v>
      </c>
      <c r="G19" s="88">
        <v>12</v>
      </c>
      <c r="H19" s="48">
        <v>2010</v>
      </c>
      <c r="I19" s="84" t="s">
        <v>400</v>
      </c>
      <c r="J19" s="113" t="s">
        <v>63</v>
      </c>
      <c r="K19" s="48" t="s">
        <v>64</v>
      </c>
      <c r="L19" s="51">
        <v>1</v>
      </c>
      <c r="M19" s="48">
        <v>1</v>
      </c>
      <c r="N19" s="52" t="s">
        <v>66</v>
      </c>
      <c r="O19" s="52"/>
      <c r="P19" s="52"/>
      <c r="Q19" s="91" t="s">
        <v>66</v>
      </c>
      <c r="R19" s="56">
        <v>10</v>
      </c>
      <c r="S19" s="56">
        <v>10</v>
      </c>
      <c r="T19" s="56">
        <v>9</v>
      </c>
      <c r="U19" s="56">
        <v>8</v>
      </c>
      <c r="V19" s="57">
        <v>10</v>
      </c>
      <c r="W19" s="57">
        <v>9.5</v>
      </c>
      <c r="X19" s="56">
        <v>10</v>
      </c>
      <c r="Y19" s="56">
        <v>10</v>
      </c>
      <c r="Z19" s="58">
        <v>20</v>
      </c>
      <c r="AA19" s="59" t="s">
        <v>401</v>
      </c>
      <c r="AB19" s="67"/>
    </row>
    <row r="20" spans="1:28" s="75" customFormat="1" ht="19.5" customHeight="1" x14ac:dyDescent="0.25">
      <c r="A20" s="25">
        <v>14</v>
      </c>
      <c r="B20" s="59" t="s">
        <v>420</v>
      </c>
      <c r="C20" s="28" t="s">
        <v>469</v>
      </c>
      <c r="D20" s="115" t="s">
        <v>102</v>
      </c>
      <c r="E20" s="30" t="s">
        <v>66</v>
      </c>
      <c r="F20" s="130">
        <v>18</v>
      </c>
      <c r="G20" s="88">
        <v>7</v>
      </c>
      <c r="H20" s="112">
        <v>2010</v>
      </c>
      <c r="I20" s="92" t="s">
        <v>470</v>
      </c>
      <c r="J20" s="113" t="s">
        <v>207</v>
      </c>
      <c r="K20" s="96" t="s">
        <v>177</v>
      </c>
      <c r="L20" s="81">
        <v>1</v>
      </c>
      <c r="M20" s="82">
        <v>7</v>
      </c>
      <c r="N20" s="91" t="s">
        <v>66</v>
      </c>
      <c r="O20" s="91"/>
      <c r="P20" s="96"/>
      <c r="Q20" s="90" t="s">
        <v>66</v>
      </c>
      <c r="R20" s="80">
        <v>10</v>
      </c>
      <c r="S20" s="80">
        <v>10</v>
      </c>
      <c r="T20" s="80">
        <v>10</v>
      </c>
      <c r="U20" s="80">
        <v>10</v>
      </c>
      <c r="V20" s="57">
        <v>10</v>
      </c>
      <c r="W20" s="57">
        <v>9</v>
      </c>
      <c r="X20" s="56">
        <v>10</v>
      </c>
      <c r="Y20" s="56">
        <v>10</v>
      </c>
      <c r="Z20" s="58">
        <v>20</v>
      </c>
      <c r="AA20" s="48" t="s">
        <v>471</v>
      </c>
      <c r="AB20" s="67"/>
    </row>
    <row r="21" spans="1:28" s="75" customFormat="1" ht="19.5" customHeight="1" x14ac:dyDescent="0.25">
      <c r="A21" s="25">
        <v>15</v>
      </c>
      <c r="B21" s="59" t="s">
        <v>420</v>
      </c>
      <c r="C21" s="28" t="s">
        <v>503</v>
      </c>
      <c r="D21" s="115" t="s">
        <v>102</v>
      </c>
      <c r="E21" s="30" t="s">
        <v>66</v>
      </c>
      <c r="F21" s="88">
        <v>27</v>
      </c>
      <c r="G21" s="88">
        <v>7</v>
      </c>
      <c r="H21" s="112">
        <v>2010</v>
      </c>
      <c r="I21" s="131">
        <v>13</v>
      </c>
      <c r="J21" s="113" t="s">
        <v>504</v>
      </c>
      <c r="K21" s="48">
        <v>15</v>
      </c>
      <c r="L21" s="81">
        <v>8</v>
      </c>
      <c r="M21" s="82">
        <v>5</v>
      </c>
      <c r="N21" s="91" t="s">
        <v>66</v>
      </c>
      <c r="O21" s="91"/>
      <c r="P21" s="96"/>
      <c r="Q21" s="90" t="s">
        <v>66</v>
      </c>
      <c r="R21" s="80">
        <v>10</v>
      </c>
      <c r="S21" s="80">
        <v>10</v>
      </c>
      <c r="T21" s="80">
        <v>10</v>
      </c>
      <c r="U21" s="80">
        <v>10</v>
      </c>
      <c r="V21" s="57">
        <v>9.5</v>
      </c>
      <c r="W21" s="57">
        <v>9</v>
      </c>
      <c r="X21" s="56">
        <v>9</v>
      </c>
      <c r="Y21" s="56">
        <v>9</v>
      </c>
      <c r="Z21" s="58">
        <v>18</v>
      </c>
      <c r="AA21" s="48" t="s">
        <v>505</v>
      </c>
      <c r="AB21" s="67"/>
    </row>
    <row r="22" spans="1:28" s="75" customFormat="1" ht="19.5" customHeight="1" x14ac:dyDescent="0.25">
      <c r="A22" s="25">
        <v>16</v>
      </c>
      <c r="B22" s="59" t="s">
        <v>420</v>
      </c>
      <c r="C22" s="28" t="s">
        <v>506</v>
      </c>
      <c r="D22" s="115" t="s">
        <v>102</v>
      </c>
      <c r="E22" s="30"/>
      <c r="F22" s="88">
        <v>11</v>
      </c>
      <c r="G22" s="88">
        <v>7</v>
      </c>
      <c r="H22" s="112">
        <v>2010</v>
      </c>
      <c r="I22" s="131" t="s">
        <v>507</v>
      </c>
      <c r="J22" s="113" t="s">
        <v>461</v>
      </c>
      <c r="K22" s="96" t="s">
        <v>64</v>
      </c>
      <c r="L22" s="81">
        <v>1</v>
      </c>
      <c r="M22" s="82">
        <v>2</v>
      </c>
      <c r="N22" s="91" t="s">
        <v>66</v>
      </c>
      <c r="O22" s="91"/>
      <c r="P22" s="96"/>
      <c r="Q22" s="90" t="s">
        <v>66</v>
      </c>
      <c r="R22" s="80">
        <v>9</v>
      </c>
      <c r="S22" s="80">
        <v>6</v>
      </c>
      <c r="T22" s="80">
        <v>8</v>
      </c>
      <c r="U22" s="80">
        <v>7</v>
      </c>
      <c r="V22" s="57">
        <v>8.5</v>
      </c>
      <c r="W22" s="57">
        <v>6.5</v>
      </c>
      <c r="X22" s="56">
        <v>8</v>
      </c>
      <c r="Y22" s="56">
        <v>8</v>
      </c>
      <c r="Z22" s="58">
        <v>16</v>
      </c>
      <c r="AA22" s="48" t="s">
        <v>508</v>
      </c>
      <c r="AB22" s="67"/>
    </row>
    <row r="23" spans="1:28" s="75" customFormat="1" ht="19.5" customHeight="1" x14ac:dyDescent="0.25">
      <c r="A23" s="25">
        <v>17</v>
      </c>
      <c r="B23" s="59" t="s">
        <v>420</v>
      </c>
      <c r="C23" s="28" t="s">
        <v>509</v>
      </c>
      <c r="D23" s="115" t="s">
        <v>102</v>
      </c>
      <c r="E23" s="30" t="s">
        <v>66</v>
      </c>
      <c r="F23" s="88">
        <v>5</v>
      </c>
      <c r="G23" s="88">
        <v>7</v>
      </c>
      <c r="H23" s="112">
        <v>2010</v>
      </c>
      <c r="I23" s="131" t="s">
        <v>510</v>
      </c>
      <c r="J23" s="113" t="s">
        <v>104</v>
      </c>
      <c r="K23" s="96" t="s">
        <v>64</v>
      </c>
      <c r="L23" s="81">
        <v>1</v>
      </c>
      <c r="M23" s="82">
        <v>3</v>
      </c>
      <c r="N23" s="91" t="s">
        <v>66</v>
      </c>
      <c r="O23" s="91"/>
      <c r="P23" s="96"/>
      <c r="Q23" s="90" t="s">
        <v>66</v>
      </c>
      <c r="R23" s="80">
        <v>9</v>
      </c>
      <c r="S23" s="80">
        <v>8</v>
      </c>
      <c r="T23" s="80">
        <v>8</v>
      </c>
      <c r="U23" s="80">
        <v>9</v>
      </c>
      <c r="V23" s="57">
        <v>10</v>
      </c>
      <c r="W23" s="57">
        <v>9</v>
      </c>
      <c r="X23" s="56">
        <v>10</v>
      </c>
      <c r="Y23" s="56">
        <v>10</v>
      </c>
      <c r="Z23" s="58">
        <v>20</v>
      </c>
      <c r="AA23" s="48" t="s">
        <v>511</v>
      </c>
      <c r="AB23" s="67"/>
    </row>
    <row r="24" spans="1:28" s="75" customFormat="1" ht="19.5" customHeight="1" x14ac:dyDescent="0.25">
      <c r="A24" s="25">
        <v>18</v>
      </c>
      <c r="B24" s="59" t="s">
        <v>420</v>
      </c>
      <c r="C24" s="28" t="s">
        <v>512</v>
      </c>
      <c r="D24" s="115" t="s">
        <v>102</v>
      </c>
      <c r="E24" s="30" t="s">
        <v>66</v>
      </c>
      <c r="F24" s="88">
        <v>11</v>
      </c>
      <c r="G24" s="88">
        <v>1</v>
      </c>
      <c r="H24" s="112">
        <v>2010</v>
      </c>
      <c r="I24" s="32" t="s">
        <v>513</v>
      </c>
      <c r="J24" s="113" t="s">
        <v>218</v>
      </c>
      <c r="K24" s="48">
        <v>8</v>
      </c>
      <c r="L24" s="81">
        <v>8</v>
      </c>
      <c r="M24" s="82">
        <v>2</v>
      </c>
      <c r="N24" s="91" t="s">
        <v>66</v>
      </c>
      <c r="O24" s="91"/>
      <c r="P24" s="96"/>
      <c r="Q24" s="90" t="s">
        <v>66</v>
      </c>
      <c r="R24" s="80">
        <v>10</v>
      </c>
      <c r="S24" s="80">
        <v>8</v>
      </c>
      <c r="T24" s="80">
        <v>9</v>
      </c>
      <c r="U24" s="80">
        <v>8</v>
      </c>
      <c r="V24" s="57">
        <v>10</v>
      </c>
      <c r="W24" s="57">
        <v>9.5</v>
      </c>
      <c r="X24" s="56">
        <v>10</v>
      </c>
      <c r="Y24" s="56">
        <v>9</v>
      </c>
      <c r="Z24" s="58">
        <v>19</v>
      </c>
      <c r="AA24" s="48" t="s">
        <v>514</v>
      </c>
      <c r="AB24" s="67"/>
    </row>
    <row r="25" spans="1:28" s="75" customFormat="1" ht="19.5" customHeight="1" x14ac:dyDescent="0.25">
      <c r="A25" s="25">
        <v>19</v>
      </c>
      <c r="B25" s="48" t="s">
        <v>543</v>
      </c>
      <c r="C25" s="45" t="s">
        <v>544</v>
      </c>
      <c r="D25" s="132" t="s">
        <v>102</v>
      </c>
      <c r="E25" s="82" t="s">
        <v>66</v>
      </c>
      <c r="F25" s="88">
        <v>7</v>
      </c>
      <c r="G25" s="88">
        <v>7</v>
      </c>
      <c r="H25" s="48">
        <v>2010</v>
      </c>
      <c r="I25" s="93" t="s">
        <v>545</v>
      </c>
      <c r="J25" s="85" t="s">
        <v>335</v>
      </c>
      <c r="K25" s="48" t="s">
        <v>83</v>
      </c>
      <c r="L25" s="133">
        <v>1</v>
      </c>
      <c r="M25" s="48">
        <v>1</v>
      </c>
      <c r="N25" s="52" t="s">
        <v>66</v>
      </c>
      <c r="O25" s="52"/>
      <c r="P25" s="52"/>
      <c r="Q25" s="91" t="s">
        <v>66</v>
      </c>
      <c r="R25" s="134">
        <v>10</v>
      </c>
      <c r="S25" s="134">
        <v>10</v>
      </c>
      <c r="T25" s="134">
        <v>10</v>
      </c>
      <c r="U25" s="134">
        <v>10</v>
      </c>
      <c r="V25" s="57">
        <v>9.5</v>
      </c>
      <c r="W25" s="57">
        <v>9.5</v>
      </c>
      <c r="X25" s="56">
        <v>10</v>
      </c>
      <c r="Y25" s="56">
        <v>10</v>
      </c>
      <c r="Z25" s="58">
        <v>20</v>
      </c>
      <c r="AA25" s="135" t="s">
        <v>546</v>
      </c>
      <c r="AB25" s="67"/>
    </row>
    <row r="26" spans="1:28" s="75" customFormat="1" ht="19.5" customHeight="1" x14ac:dyDescent="0.25">
      <c r="A26" s="25">
        <v>20</v>
      </c>
      <c r="B26" s="48" t="s">
        <v>543</v>
      </c>
      <c r="C26" s="45" t="s">
        <v>609</v>
      </c>
      <c r="D26" s="132" t="s">
        <v>102</v>
      </c>
      <c r="E26" s="82" t="s">
        <v>553</v>
      </c>
      <c r="F26" s="88">
        <v>8</v>
      </c>
      <c r="G26" s="88">
        <v>2</v>
      </c>
      <c r="H26" s="48">
        <v>2010</v>
      </c>
      <c r="I26" s="93" t="s">
        <v>610</v>
      </c>
      <c r="J26" s="85" t="s">
        <v>611</v>
      </c>
      <c r="K26" s="48" t="s">
        <v>83</v>
      </c>
      <c r="L26" s="133">
        <v>1</v>
      </c>
      <c r="M26" s="48">
        <v>1</v>
      </c>
      <c r="N26" s="52" t="s">
        <v>66</v>
      </c>
      <c r="O26" s="52"/>
      <c r="P26" s="52"/>
      <c r="Q26" s="91" t="s">
        <v>66</v>
      </c>
      <c r="R26" s="134">
        <v>10</v>
      </c>
      <c r="S26" s="134">
        <v>9</v>
      </c>
      <c r="T26" s="134">
        <v>10</v>
      </c>
      <c r="U26" s="134">
        <v>10</v>
      </c>
      <c r="V26" s="57">
        <v>10</v>
      </c>
      <c r="W26" s="57">
        <v>9</v>
      </c>
      <c r="X26" s="56">
        <v>10</v>
      </c>
      <c r="Y26" s="56">
        <v>10</v>
      </c>
      <c r="Z26" s="58">
        <v>20</v>
      </c>
      <c r="AA26" s="78" t="s">
        <v>612</v>
      </c>
      <c r="AB26" s="60"/>
    </row>
    <row r="27" spans="1:28" s="75" customFormat="1" ht="19.5" customHeight="1" x14ac:dyDescent="0.25">
      <c r="A27" s="25">
        <v>21</v>
      </c>
      <c r="B27" s="48" t="s">
        <v>543</v>
      </c>
      <c r="C27" s="45" t="s">
        <v>613</v>
      </c>
      <c r="D27" s="132" t="s">
        <v>102</v>
      </c>
      <c r="E27" s="82" t="s">
        <v>66</v>
      </c>
      <c r="F27" s="88">
        <v>23</v>
      </c>
      <c r="G27" s="88">
        <v>9</v>
      </c>
      <c r="H27" s="48">
        <v>2010</v>
      </c>
      <c r="I27" s="93" t="s">
        <v>614</v>
      </c>
      <c r="J27" s="85" t="s">
        <v>125</v>
      </c>
      <c r="K27" s="48" t="s">
        <v>64</v>
      </c>
      <c r="L27" s="133">
        <v>1</v>
      </c>
      <c r="M27" s="48">
        <v>1</v>
      </c>
      <c r="N27" s="52" t="s">
        <v>66</v>
      </c>
      <c r="O27" s="52"/>
      <c r="P27" s="52"/>
      <c r="Q27" s="91" t="s">
        <v>66</v>
      </c>
      <c r="R27" s="134">
        <v>10</v>
      </c>
      <c r="S27" s="134">
        <v>8</v>
      </c>
      <c r="T27" s="134">
        <v>9</v>
      </c>
      <c r="U27" s="134">
        <v>10</v>
      </c>
      <c r="V27" s="57">
        <v>10</v>
      </c>
      <c r="W27" s="57">
        <v>9.5</v>
      </c>
      <c r="X27" s="56">
        <v>10</v>
      </c>
      <c r="Y27" s="56">
        <v>10</v>
      </c>
      <c r="Z27" s="58">
        <v>20</v>
      </c>
      <c r="AA27" s="78" t="s">
        <v>615</v>
      </c>
      <c r="AB27" s="67"/>
    </row>
    <row r="28" spans="1:28" s="75" customFormat="1" ht="19.5" customHeight="1" x14ac:dyDescent="0.25">
      <c r="A28" s="25">
        <v>22</v>
      </c>
      <c r="B28" s="147" t="s">
        <v>95</v>
      </c>
      <c r="C28" s="148" t="s">
        <v>652</v>
      </c>
      <c r="D28" s="149" t="s">
        <v>102</v>
      </c>
      <c r="E28" s="76" t="s">
        <v>66</v>
      </c>
      <c r="F28" s="71">
        <v>6</v>
      </c>
      <c r="G28" s="71">
        <v>9</v>
      </c>
      <c r="H28" s="72">
        <v>2010</v>
      </c>
      <c r="I28" s="150" t="s">
        <v>653</v>
      </c>
      <c r="J28" s="151" t="s">
        <v>142</v>
      </c>
      <c r="K28" s="147" t="s">
        <v>64</v>
      </c>
      <c r="L28" s="73">
        <v>1</v>
      </c>
      <c r="M28" s="72">
        <v>2</v>
      </c>
      <c r="N28" s="74" t="s">
        <v>66</v>
      </c>
      <c r="O28" s="74"/>
      <c r="P28" s="74"/>
      <c r="Q28" s="76"/>
      <c r="R28" s="114"/>
      <c r="S28" s="114"/>
      <c r="T28" s="114"/>
      <c r="U28" s="114"/>
      <c r="V28" s="57">
        <v>10</v>
      </c>
      <c r="W28" s="57">
        <v>9.5</v>
      </c>
      <c r="X28" s="56">
        <v>10</v>
      </c>
      <c r="Y28" s="56">
        <v>10</v>
      </c>
      <c r="Z28" s="58">
        <f t="shared" ref="Z28:Z34" si="0">SUM(X28:Y28)</f>
        <v>20</v>
      </c>
      <c r="AA28" s="96" t="s">
        <v>654</v>
      </c>
      <c r="AB28" s="67"/>
    </row>
    <row r="29" spans="1:28" s="79" customFormat="1" ht="19.5" customHeight="1" x14ac:dyDescent="0.25">
      <c r="A29" s="25">
        <v>23</v>
      </c>
      <c r="B29" s="147" t="s">
        <v>95</v>
      </c>
      <c r="C29" s="148" t="s">
        <v>655</v>
      </c>
      <c r="D29" s="149" t="s">
        <v>102</v>
      </c>
      <c r="E29" s="76" t="s">
        <v>66</v>
      </c>
      <c r="F29" s="71">
        <v>30</v>
      </c>
      <c r="G29" s="71">
        <v>11</v>
      </c>
      <c r="H29" s="72">
        <v>2010</v>
      </c>
      <c r="I29" s="150" t="s">
        <v>656</v>
      </c>
      <c r="J29" s="151" t="s">
        <v>99</v>
      </c>
      <c r="K29" s="147" t="s">
        <v>64</v>
      </c>
      <c r="L29" s="73">
        <v>1</v>
      </c>
      <c r="M29" s="72">
        <v>2</v>
      </c>
      <c r="N29" s="74" t="s">
        <v>66</v>
      </c>
      <c r="O29" s="74"/>
      <c r="P29" s="74"/>
      <c r="Q29" s="76"/>
      <c r="R29" s="114"/>
      <c r="S29" s="114"/>
      <c r="T29" s="114"/>
      <c r="U29" s="114"/>
      <c r="V29" s="57">
        <v>10</v>
      </c>
      <c r="W29" s="57">
        <v>9.5</v>
      </c>
      <c r="X29" s="56">
        <v>10</v>
      </c>
      <c r="Y29" s="56">
        <v>10</v>
      </c>
      <c r="Z29" s="58">
        <f t="shared" si="0"/>
        <v>20</v>
      </c>
      <c r="AA29" s="96" t="s">
        <v>657</v>
      </c>
      <c r="AB29" s="67"/>
    </row>
    <row r="30" spans="1:28" s="79" customFormat="1" ht="19.5" customHeight="1" x14ac:dyDescent="0.25">
      <c r="A30" s="25">
        <v>24</v>
      </c>
      <c r="B30" s="147" t="s">
        <v>95</v>
      </c>
      <c r="C30" s="148" t="s">
        <v>741</v>
      </c>
      <c r="D30" s="149" t="s">
        <v>102</v>
      </c>
      <c r="E30" s="76" t="s">
        <v>66</v>
      </c>
      <c r="F30" s="71">
        <v>8</v>
      </c>
      <c r="G30" s="71">
        <v>2</v>
      </c>
      <c r="H30" s="72">
        <v>2010</v>
      </c>
      <c r="I30" s="150" t="s">
        <v>742</v>
      </c>
      <c r="J30" s="151" t="s">
        <v>142</v>
      </c>
      <c r="K30" s="147" t="s">
        <v>64</v>
      </c>
      <c r="L30" s="73">
        <v>1</v>
      </c>
      <c r="M30" s="72">
        <v>2</v>
      </c>
      <c r="N30" s="74" t="s">
        <v>66</v>
      </c>
      <c r="O30" s="74"/>
      <c r="P30" s="74"/>
      <c r="Q30" s="76"/>
      <c r="R30" s="114"/>
      <c r="S30" s="114"/>
      <c r="T30" s="114"/>
      <c r="U30" s="114"/>
      <c r="V30" s="57">
        <v>10</v>
      </c>
      <c r="W30" s="57">
        <v>9.5</v>
      </c>
      <c r="X30" s="56">
        <v>10</v>
      </c>
      <c r="Y30" s="56">
        <v>10</v>
      </c>
      <c r="Z30" s="58">
        <f t="shared" si="0"/>
        <v>20</v>
      </c>
      <c r="AA30" s="59" t="s">
        <v>743</v>
      </c>
      <c r="AB30" s="67"/>
    </row>
    <row r="31" spans="1:28" s="79" customFormat="1" ht="19.5" customHeight="1" x14ac:dyDescent="0.25">
      <c r="A31" s="25">
        <v>25</v>
      </c>
      <c r="B31" s="147" t="s">
        <v>95</v>
      </c>
      <c r="C31" s="148" t="s">
        <v>744</v>
      </c>
      <c r="D31" s="149" t="s">
        <v>102</v>
      </c>
      <c r="E31" s="76" t="s">
        <v>66</v>
      </c>
      <c r="F31" s="71">
        <v>12</v>
      </c>
      <c r="G31" s="71">
        <v>6</v>
      </c>
      <c r="H31" s="72">
        <v>2010</v>
      </c>
      <c r="I31" s="150" t="s">
        <v>745</v>
      </c>
      <c r="J31" s="151" t="s">
        <v>142</v>
      </c>
      <c r="K31" s="147" t="s">
        <v>64</v>
      </c>
      <c r="L31" s="73">
        <v>1</v>
      </c>
      <c r="M31" s="72">
        <v>2</v>
      </c>
      <c r="N31" s="74" t="s">
        <v>66</v>
      </c>
      <c r="O31" s="74"/>
      <c r="P31" s="74"/>
      <c r="Q31" s="76"/>
      <c r="R31" s="114"/>
      <c r="S31" s="114"/>
      <c r="T31" s="114"/>
      <c r="U31" s="114"/>
      <c r="V31" s="57">
        <v>10</v>
      </c>
      <c r="W31" s="57">
        <v>9.5</v>
      </c>
      <c r="X31" s="56">
        <v>10</v>
      </c>
      <c r="Y31" s="56">
        <v>9</v>
      </c>
      <c r="Z31" s="58">
        <f t="shared" si="0"/>
        <v>19</v>
      </c>
      <c r="AA31" s="59" t="s">
        <v>746</v>
      </c>
      <c r="AB31" s="67"/>
    </row>
    <row r="32" spans="1:28" s="79" customFormat="1" ht="19.5" customHeight="1" x14ac:dyDescent="0.25">
      <c r="A32" s="25">
        <v>26</v>
      </c>
      <c r="B32" s="147" t="s">
        <v>95</v>
      </c>
      <c r="C32" s="148" t="s">
        <v>838</v>
      </c>
      <c r="D32" s="149" t="s">
        <v>102</v>
      </c>
      <c r="E32" s="76"/>
      <c r="F32" s="71">
        <v>19</v>
      </c>
      <c r="G32" s="71">
        <v>5</v>
      </c>
      <c r="H32" s="72">
        <v>2010</v>
      </c>
      <c r="I32" s="150" t="s">
        <v>839</v>
      </c>
      <c r="J32" s="151" t="s">
        <v>99</v>
      </c>
      <c r="K32" s="147" t="s">
        <v>64</v>
      </c>
      <c r="L32" s="73">
        <v>1</v>
      </c>
      <c r="M32" s="72">
        <v>3</v>
      </c>
      <c r="N32" s="74" t="s">
        <v>66</v>
      </c>
      <c r="O32" s="74"/>
      <c r="P32" s="74"/>
      <c r="Q32" s="76"/>
      <c r="R32" s="114"/>
      <c r="S32" s="114"/>
      <c r="T32" s="114"/>
      <c r="U32" s="114"/>
      <c r="V32" s="57">
        <v>9.5</v>
      </c>
      <c r="W32" s="57">
        <v>8</v>
      </c>
      <c r="X32" s="56">
        <v>9</v>
      </c>
      <c r="Y32" s="56">
        <v>9</v>
      </c>
      <c r="Z32" s="58">
        <f t="shared" si="0"/>
        <v>18</v>
      </c>
      <c r="AA32" s="96" t="s">
        <v>840</v>
      </c>
      <c r="AB32" s="67"/>
    </row>
    <row r="33" spans="1:28" s="79" customFormat="1" ht="19.5" customHeight="1" x14ac:dyDescent="0.25">
      <c r="A33" s="25">
        <v>27</v>
      </c>
      <c r="B33" s="147" t="s">
        <v>95</v>
      </c>
      <c r="C33" s="148" t="s">
        <v>841</v>
      </c>
      <c r="D33" s="149" t="s">
        <v>102</v>
      </c>
      <c r="E33" s="76" t="s">
        <v>66</v>
      </c>
      <c r="F33" s="71">
        <v>26</v>
      </c>
      <c r="G33" s="71">
        <v>3</v>
      </c>
      <c r="H33" s="72">
        <v>2010</v>
      </c>
      <c r="I33" s="150" t="s">
        <v>842</v>
      </c>
      <c r="J33" s="151" t="s">
        <v>99</v>
      </c>
      <c r="K33" s="147" t="s">
        <v>64</v>
      </c>
      <c r="L33" s="73">
        <v>1</v>
      </c>
      <c r="M33" s="72">
        <v>2</v>
      </c>
      <c r="N33" s="74" t="s">
        <v>66</v>
      </c>
      <c r="O33" s="74"/>
      <c r="P33" s="74"/>
      <c r="Q33" s="76"/>
      <c r="R33" s="114"/>
      <c r="S33" s="114"/>
      <c r="T33" s="114"/>
      <c r="U33" s="114"/>
      <c r="V33" s="57">
        <v>10</v>
      </c>
      <c r="W33" s="57">
        <v>9</v>
      </c>
      <c r="X33" s="56">
        <v>10</v>
      </c>
      <c r="Y33" s="56">
        <v>10</v>
      </c>
      <c r="Z33" s="58">
        <f t="shared" si="0"/>
        <v>20</v>
      </c>
      <c r="AA33" s="96" t="s">
        <v>843</v>
      </c>
      <c r="AB33" s="67"/>
    </row>
    <row r="34" spans="1:28" s="79" customFormat="1" ht="19.5" customHeight="1" x14ac:dyDescent="0.25">
      <c r="A34" s="25">
        <v>28</v>
      </c>
      <c r="B34" s="147" t="s">
        <v>95</v>
      </c>
      <c r="C34" s="148" t="s">
        <v>844</v>
      </c>
      <c r="D34" s="149" t="s">
        <v>102</v>
      </c>
      <c r="E34" s="76" t="s">
        <v>66</v>
      </c>
      <c r="F34" s="71">
        <v>15</v>
      </c>
      <c r="G34" s="71">
        <v>9</v>
      </c>
      <c r="H34" s="72">
        <v>2010</v>
      </c>
      <c r="I34" s="150" t="s">
        <v>845</v>
      </c>
      <c r="J34" s="151" t="s">
        <v>125</v>
      </c>
      <c r="K34" s="147" t="s">
        <v>64</v>
      </c>
      <c r="L34" s="73">
        <v>1</v>
      </c>
      <c r="M34" s="72">
        <v>4</v>
      </c>
      <c r="N34" s="74" t="s">
        <v>66</v>
      </c>
      <c r="O34" s="74"/>
      <c r="P34" s="74"/>
      <c r="Q34" s="76"/>
      <c r="R34" s="114"/>
      <c r="S34" s="114"/>
      <c r="T34" s="114"/>
      <c r="U34" s="114"/>
      <c r="V34" s="57">
        <v>10</v>
      </c>
      <c r="W34" s="57">
        <v>9.5</v>
      </c>
      <c r="X34" s="56">
        <v>10</v>
      </c>
      <c r="Y34" s="56">
        <v>10</v>
      </c>
      <c r="Z34" s="58">
        <f t="shared" si="0"/>
        <v>20</v>
      </c>
      <c r="AA34" s="96" t="s">
        <v>846</v>
      </c>
      <c r="AB34" s="67"/>
    </row>
    <row r="35" spans="1:28" s="79" customFormat="1" ht="19.5" customHeight="1" x14ac:dyDescent="0.25">
      <c r="A35" s="25">
        <v>29</v>
      </c>
      <c r="B35" s="59" t="s">
        <v>420</v>
      </c>
      <c r="C35" s="28" t="s">
        <v>965</v>
      </c>
      <c r="D35" s="115" t="s">
        <v>102</v>
      </c>
      <c r="E35" s="30"/>
      <c r="F35" s="88">
        <v>24</v>
      </c>
      <c r="G35" s="88">
        <v>5</v>
      </c>
      <c r="H35" s="112">
        <v>2010</v>
      </c>
      <c r="I35" s="32" t="s">
        <v>966</v>
      </c>
      <c r="J35" s="113" t="s">
        <v>142</v>
      </c>
      <c r="K35" s="96" t="s">
        <v>64</v>
      </c>
      <c r="L35" s="81">
        <v>1</v>
      </c>
      <c r="M35" s="82">
        <v>2</v>
      </c>
      <c r="N35" s="91"/>
      <c r="O35" s="91" t="s">
        <v>66</v>
      </c>
      <c r="P35" s="96"/>
      <c r="Q35" s="90"/>
      <c r="R35" s="80"/>
      <c r="S35" s="80"/>
      <c r="T35" s="80"/>
      <c r="U35" s="80"/>
      <c r="V35" s="57">
        <v>9</v>
      </c>
      <c r="W35" s="57">
        <v>7.5</v>
      </c>
      <c r="X35" s="56">
        <v>8</v>
      </c>
      <c r="Y35" s="56">
        <v>9</v>
      </c>
      <c r="Z35" s="58">
        <v>17</v>
      </c>
      <c r="AA35" s="59" t="s">
        <v>967</v>
      </c>
      <c r="AB35" s="67"/>
    </row>
    <row r="36" spans="1:28" s="79" customFormat="1" ht="19.5" customHeight="1" x14ac:dyDescent="0.25">
      <c r="A36" s="25">
        <v>30</v>
      </c>
      <c r="B36" s="59" t="s">
        <v>420</v>
      </c>
      <c r="C36" s="28" t="s">
        <v>968</v>
      </c>
      <c r="D36" s="115" t="s">
        <v>102</v>
      </c>
      <c r="E36" s="30"/>
      <c r="F36" s="88">
        <v>3</v>
      </c>
      <c r="G36" s="88">
        <v>10</v>
      </c>
      <c r="H36" s="112">
        <v>2010</v>
      </c>
      <c r="I36" s="32" t="s">
        <v>969</v>
      </c>
      <c r="J36" s="113" t="s">
        <v>207</v>
      </c>
      <c r="K36" s="96" t="s">
        <v>177</v>
      </c>
      <c r="L36" s="81">
        <v>1</v>
      </c>
      <c r="M36" s="82">
        <v>7</v>
      </c>
      <c r="N36" s="91" t="s">
        <v>66</v>
      </c>
      <c r="O36" s="91"/>
      <c r="P36" s="96"/>
      <c r="Q36" s="90"/>
      <c r="R36" s="80"/>
      <c r="S36" s="80"/>
      <c r="T36" s="80"/>
      <c r="U36" s="80"/>
      <c r="V36" s="57">
        <v>10</v>
      </c>
      <c r="W36" s="57">
        <v>8.5</v>
      </c>
      <c r="X36" s="56">
        <v>9</v>
      </c>
      <c r="Y36" s="56">
        <v>10</v>
      </c>
      <c r="Z36" s="58">
        <v>19</v>
      </c>
      <c r="AA36" s="59" t="s">
        <v>970</v>
      </c>
      <c r="AB36" s="67"/>
    </row>
    <row r="37" spans="1:28" s="79" customFormat="1" ht="19.5" customHeight="1" x14ac:dyDescent="0.25">
      <c r="A37" s="25">
        <v>31</v>
      </c>
      <c r="B37" s="59" t="s">
        <v>420</v>
      </c>
      <c r="C37" s="28" t="s">
        <v>1003</v>
      </c>
      <c r="D37" s="115" t="s">
        <v>102</v>
      </c>
      <c r="E37" s="30"/>
      <c r="F37" s="88">
        <v>28</v>
      </c>
      <c r="G37" s="88">
        <v>2</v>
      </c>
      <c r="H37" s="112">
        <v>2010</v>
      </c>
      <c r="I37" s="131" t="s">
        <v>1004</v>
      </c>
      <c r="J37" s="113" t="s">
        <v>202</v>
      </c>
      <c r="K37" s="96" t="s">
        <v>177</v>
      </c>
      <c r="L37" s="81">
        <v>1</v>
      </c>
      <c r="M37" s="82">
        <v>7</v>
      </c>
      <c r="N37" s="91"/>
      <c r="O37" s="91" t="s">
        <v>66</v>
      </c>
      <c r="P37" s="96"/>
      <c r="Q37" s="90"/>
      <c r="R37" s="80"/>
      <c r="S37" s="80"/>
      <c r="T37" s="80"/>
      <c r="U37" s="80"/>
      <c r="V37" s="57">
        <v>10</v>
      </c>
      <c r="W37" s="57">
        <v>9</v>
      </c>
      <c r="X37" s="56">
        <v>10</v>
      </c>
      <c r="Y37" s="56">
        <v>10</v>
      </c>
      <c r="Z37" s="58">
        <v>20</v>
      </c>
      <c r="AA37" s="48" t="s">
        <v>1005</v>
      </c>
      <c r="AB37" s="67"/>
    </row>
    <row r="38" spans="1:28" s="79" customFormat="1" ht="19.5" customHeight="1" x14ac:dyDescent="0.25">
      <c r="A38" s="25">
        <v>32</v>
      </c>
      <c r="B38" s="44" t="s">
        <v>169</v>
      </c>
      <c r="C38" s="198" t="s">
        <v>170</v>
      </c>
      <c r="D38" s="69" t="s">
        <v>171</v>
      </c>
      <c r="E38" s="25"/>
      <c r="F38" s="47">
        <v>27</v>
      </c>
      <c r="G38" s="47">
        <v>4</v>
      </c>
      <c r="H38" s="44">
        <v>2010</v>
      </c>
      <c r="I38" s="49" t="s">
        <v>172</v>
      </c>
      <c r="J38" s="50" t="s">
        <v>173</v>
      </c>
      <c r="K38" s="44" t="s">
        <v>83</v>
      </c>
      <c r="L38" s="51">
        <v>1</v>
      </c>
      <c r="M38" s="48">
        <v>4</v>
      </c>
      <c r="N38" s="52" t="s">
        <v>66</v>
      </c>
      <c r="O38" s="52"/>
      <c r="P38" s="77"/>
      <c r="Q38" s="54" t="s">
        <v>66</v>
      </c>
      <c r="R38" s="80">
        <v>10</v>
      </c>
      <c r="S38" s="80">
        <v>10</v>
      </c>
      <c r="T38" s="80">
        <v>10</v>
      </c>
      <c r="U38" s="80">
        <v>10</v>
      </c>
      <c r="V38" s="80">
        <v>10</v>
      </c>
      <c r="W38" s="80">
        <v>9.5</v>
      </c>
      <c r="X38" s="80">
        <v>10</v>
      </c>
      <c r="Y38" s="56">
        <v>10</v>
      </c>
      <c r="Z38" s="58">
        <f>SUM(X38,Y38)</f>
        <v>20</v>
      </c>
      <c r="AA38" s="48">
        <v>909844378</v>
      </c>
      <c r="AB38" s="67"/>
    </row>
    <row r="39" spans="1:28" s="79" customFormat="1" ht="19.5" customHeight="1" x14ac:dyDescent="0.25">
      <c r="A39" s="25">
        <v>33</v>
      </c>
      <c r="B39" s="59" t="s">
        <v>233</v>
      </c>
      <c r="C39" s="86" t="s">
        <v>242</v>
      </c>
      <c r="D39" s="87" t="s">
        <v>171</v>
      </c>
      <c r="E39" s="82"/>
      <c r="F39" s="88">
        <v>11</v>
      </c>
      <c r="G39" s="88">
        <v>7</v>
      </c>
      <c r="H39" s="48">
        <v>2010</v>
      </c>
      <c r="I39" s="84" t="s">
        <v>243</v>
      </c>
      <c r="J39" s="92">
        <v>41</v>
      </c>
      <c r="K39" s="48">
        <v>16</v>
      </c>
      <c r="L39" s="51">
        <v>8</v>
      </c>
      <c r="M39" s="48">
        <v>3</v>
      </c>
      <c r="N39" s="52" t="s">
        <v>66</v>
      </c>
      <c r="O39" s="52"/>
      <c r="P39" s="52"/>
      <c r="Q39" s="91" t="s">
        <v>66</v>
      </c>
      <c r="R39" s="56">
        <v>10</v>
      </c>
      <c r="S39" s="56">
        <v>10</v>
      </c>
      <c r="T39" s="56">
        <v>10</v>
      </c>
      <c r="U39" s="56">
        <v>10</v>
      </c>
      <c r="V39" s="57">
        <v>8.5</v>
      </c>
      <c r="W39" s="57">
        <v>8.5</v>
      </c>
      <c r="X39" s="56">
        <v>9</v>
      </c>
      <c r="Y39" s="56">
        <v>9</v>
      </c>
      <c r="Z39" s="58">
        <v>18</v>
      </c>
      <c r="AA39" s="59" t="s">
        <v>244</v>
      </c>
      <c r="AB39" s="67"/>
    </row>
    <row r="40" spans="1:28" s="79" customFormat="1" ht="19.5" customHeight="1" x14ac:dyDescent="0.25">
      <c r="A40" s="25">
        <v>34</v>
      </c>
      <c r="B40" s="147" t="s">
        <v>95</v>
      </c>
      <c r="C40" s="148" t="s">
        <v>658</v>
      </c>
      <c r="D40" s="149" t="s">
        <v>171</v>
      </c>
      <c r="E40" s="76"/>
      <c r="F40" s="71">
        <v>8</v>
      </c>
      <c r="G40" s="71">
        <v>10</v>
      </c>
      <c r="H40" s="72">
        <v>2010</v>
      </c>
      <c r="I40" s="150" t="s">
        <v>659</v>
      </c>
      <c r="J40" s="151" t="s">
        <v>181</v>
      </c>
      <c r="K40" s="147" t="s">
        <v>64</v>
      </c>
      <c r="L40" s="73">
        <v>1</v>
      </c>
      <c r="M40" s="72">
        <v>5</v>
      </c>
      <c r="N40" s="74" t="s">
        <v>66</v>
      </c>
      <c r="O40" s="74"/>
      <c r="P40" s="74"/>
      <c r="Q40" s="76"/>
      <c r="R40" s="114"/>
      <c r="S40" s="114"/>
      <c r="T40" s="114"/>
      <c r="U40" s="114"/>
      <c r="V40" s="57">
        <v>10</v>
      </c>
      <c r="W40" s="57">
        <v>9</v>
      </c>
      <c r="X40" s="56">
        <v>10</v>
      </c>
      <c r="Y40" s="56">
        <v>10</v>
      </c>
      <c r="Z40" s="58">
        <f>SUM(X40:Y40)</f>
        <v>20</v>
      </c>
      <c r="AA40" s="109" t="s">
        <v>660</v>
      </c>
      <c r="AB40" s="67"/>
    </row>
    <row r="41" spans="1:28" s="79" customFormat="1" ht="19.5" customHeight="1" x14ac:dyDescent="0.25">
      <c r="A41" s="25">
        <v>35</v>
      </c>
      <c r="B41" s="59" t="s">
        <v>326</v>
      </c>
      <c r="C41" s="61" t="s">
        <v>353</v>
      </c>
      <c r="D41" s="46" t="s">
        <v>354</v>
      </c>
      <c r="E41" s="112"/>
      <c r="F41" s="88">
        <v>16</v>
      </c>
      <c r="G41" s="88">
        <v>2</v>
      </c>
      <c r="H41" s="112">
        <v>2010</v>
      </c>
      <c r="I41" s="84" t="s">
        <v>355</v>
      </c>
      <c r="J41" s="85" t="s">
        <v>335</v>
      </c>
      <c r="K41" s="96" t="s">
        <v>83</v>
      </c>
      <c r="L41" s="81">
        <v>1</v>
      </c>
      <c r="M41" s="82">
        <v>1</v>
      </c>
      <c r="N41" s="90" t="s">
        <v>66</v>
      </c>
      <c r="O41" s="90"/>
      <c r="P41" s="90"/>
      <c r="Q41" s="90" t="s">
        <v>66</v>
      </c>
      <c r="R41" s="56">
        <v>10</v>
      </c>
      <c r="S41" s="56">
        <v>9</v>
      </c>
      <c r="T41" s="56">
        <v>8</v>
      </c>
      <c r="U41" s="56">
        <v>9</v>
      </c>
      <c r="V41" s="57">
        <v>10</v>
      </c>
      <c r="W41" s="57">
        <v>9</v>
      </c>
      <c r="X41" s="56">
        <v>10</v>
      </c>
      <c r="Y41" s="56">
        <v>10</v>
      </c>
      <c r="Z41" s="58">
        <v>20</v>
      </c>
      <c r="AA41" s="78" t="s">
        <v>356</v>
      </c>
      <c r="AB41" s="67"/>
    </row>
    <row r="42" spans="1:28" s="79" customFormat="1" ht="19.5" customHeight="1" x14ac:dyDescent="0.25">
      <c r="A42" s="25">
        <v>36</v>
      </c>
      <c r="B42" s="59" t="s">
        <v>420</v>
      </c>
      <c r="C42" s="28" t="s">
        <v>515</v>
      </c>
      <c r="D42" s="115" t="s">
        <v>354</v>
      </c>
      <c r="E42" s="30"/>
      <c r="F42" s="88">
        <v>12</v>
      </c>
      <c r="G42" s="88">
        <v>9</v>
      </c>
      <c r="H42" s="112">
        <v>2010</v>
      </c>
      <c r="I42" s="32" t="s">
        <v>516</v>
      </c>
      <c r="J42" s="113" t="s">
        <v>517</v>
      </c>
      <c r="K42" s="48">
        <v>16</v>
      </c>
      <c r="L42" s="81">
        <v>8</v>
      </c>
      <c r="M42" s="82">
        <v>4</v>
      </c>
      <c r="N42" s="91" t="s">
        <v>66</v>
      </c>
      <c r="O42" s="91"/>
      <c r="P42" s="96"/>
      <c r="Q42" s="90" t="s">
        <v>66</v>
      </c>
      <c r="R42" s="80">
        <v>10</v>
      </c>
      <c r="S42" s="80">
        <v>9</v>
      </c>
      <c r="T42" s="80">
        <v>10</v>
      </c>
      <c r="U42" s="80">
        <v>9</v>
      </c>
      <c r="V42" s="57">
        <v>10</v>
      </c>
      <c r="W42" s="57">
        <v>8.5</v>
      </c>
      <c r="X42" s="56">
        <v>9</v>
      </c>
      <c r="Y42" s="56">
        <v>10</v>
      </c>
      <c r="Z42" s="58">
        <v>19</v>
      </c>
      <c r="AA42" s="48" t="s">
        <v>518</v>
      </c>
      <c r="AB42" s="67"/>
    </row>
    <row r="43" spans="1:28" s="79" customFormat="1" ht="19.5" customHeight="1" x14ac:dyDescent="0.25">
      <c r="A43" s="25">
        <v>37</v>
      </c>
      <c r="B43" s="59" t="s">
        <v>420</v>
      </c>
      <c r="C43" s="28" t="s">
        <v>519</v>
      </c>
      <c r="D43" s="115" t="s">
        <v>354</v>
      </c>
      <c r="E43" s="30"/>
      <c r="F43" s="88">
        <v>24</v>
      </c>
      <c r="G43" s="88">
        <v>11</v>
      </c>
      <c r="H43" s="112">
        <v>2010</v>
      </c>
      <c r="I43" s="32" t="s">
        <v>520</v>
      </c>
      <c r="J43" s="113" t="s">
        <v>134</v>
      </c>
      <c r="K43" s="96" t="s">
        <v>177</v>
      </c>
      <c r="L43" s="81">
        <v>1</v>
      </c>
      <c r="M43" s="82">
        <v>7</v>
      </c>
      <c r="N43" s="91" t="s">
        <v>66</v>
      </c>
      <c r="O43" s="91"/>
      <c r="P43" s="96"/>
      <c r="Q43" s="90" t="s">
        <v>66</v>
      </c>
      <c r="R43" s="80">
        <v>9</v>
      </c>
      <c r="S43" s="80">
        <v>6</v>
      </c>
      <c r="T43" s="80">
        <v>8</v>
      </c>
      <c r="U43" s="80">
        <v>8</v>
      </c>
      <c r="V43" s="57">
        <v>10</v>
      </c>
      <c r="W43" s="57">
        <v>9</v>
      </c>
      <c r="X43" s="56">
        <v>10</v>
      </c>
      <c r="Y43" s="56">
        <v>9</v>
      </c>
      <c r="Z43" s="58">
        <v>19</v>
      </c>
      <c r="AA43" s="48" t="s">
        <v>521</v>
      </c>
      <c r="AB43" s="67"/>
    </row>
    <row r="44" spans="1:28" s="79" customFormat="1" ht="19.5" customHeight="1" x14ac:dyDescent="0.25">
      <c r="A44" s="25">
        <v>38</v>
      </c>
      <c r="B44" s="147" t="s">
        <v>95</v>
      </c>
      <c r="C44" s="148" t="s">
        <v>847</v>
      </c>
      <c r="D44" s="149" t="s">
        <v>354</v>
      </c>
      <c r="E44" s="76"/>
      <c r="F44" s="71">
        <v>11</v>
      </c>
      <c r="G44" s="71">
        <v>1</v>
      </c>
      <c r="H44" s="72">
        <v>2010</v>
      </c>
      <c r="I44" s="150" t="s">
        <v>848</v>
      </c>
      <c r="J44" s="151" t="s">
        <v>142</v>
      </c>
      <c r="K44" s="147" t="s">
        <v>64</v>
      </c>
      <c r="L44" s="73">
        <v>1</v>
      </c>
      <c r="M44" s="72">
        <v>2</v>
      </c>
      <c r="N44" s="74" t="s">
        <v>66</v>
      </c>
      <c r="O44" s="74"/>
      <c r="P44" s="74"/>
      <c r="Q44" s="76"/>
      <c r="R44" s="114"/>
      <c r="S44" s="114"/>
      <c r="T44" s="114"/>
      <c r="U44" s="114"/>
      <c r="V44" s="57">
        <v>10</v>
      </c>
      <c r="W44" s="57">
        <v>8.5</v>
      </c>
      <c r="X44" s="56">
        <v>9</v>
      </c>
      <c r="Y44" s="56">
        <v>10</v>
      </c>
      <c r="Z44" s="58">
        <f>SUM(X44:Y44)</f>
        <v>19</v>
      </c>
      <c r="AA44" s="96" t="s">
        <v>849</v>
      </c>
      <c r="AB44" s="67"/>
    </row>
    <row r="45" spans="1:28" s="79" customFormat="1" ht="19.5" customHeight="1" x14ac:dyDescent="0.25">
      <c r="A45" s="25">
        <v>39</v>
      </c>
      <c r="B45" s="147" t="s">
        <v>95</v>
      </c>
      <c r="C45" s="148" t="s">
        <v>850</v>
      </c>
      <c r="D45" s="149" t="s">
        <v>354</v>
      </c>
      <c r="E45" s="76"/>
      <c r="F45" s="71">
        <v>16</v>
      </c>
      <c r="G45" s="71">
        <v>2</v>
      </c>
      <c r="H45" s="72">
        <v>2010</v>
      </c>
      <c r="I45" s="150" t="s">
        <v>851</v>
      </c>
      <c r="J45" s="151" t="s">
        <v>125</v>
      </c>
      <c r="K45" s="147" t="s">
        <v>64</v>
      </c>
      <c r="L45" s="73">
        <v>1</v>
      </c>
      <c r="M45" s="72">
        <v>2</v>
      </c>
      <c r="N45" s="74" t="s">
        <v>66</v>
      </c>
      <c r="O45" s="74"/>
      <c r="P45" s="74"/>
      <c r="Q45" s="76"/>
      <c r="R45" s="114"/>
      <c r="S45" s="114"/>
      <c r="T45" s="114"/>
      <c r="U45" s="114"/>
      <c r="V45" s="57">
        <v>10</v>
      </c>
      <c r="W45" s="57">
        <v>9</v>
      </c>
      <c r="X45" s="56">
        <v>10</v>
      </c>
      <c r="Y45" s="56">
        <v>10</v>
      </c>
      <c r="Z45" s="58">
        <f>SUM(X45:Y45)</f>
        <v>20</v>
      </c>
      <c r="AA45" s="96" t="s">
        <v>852</v>
      </c>
      <c r="AB45" s="67"/>
    </row>
    <row r="46" spans="1:28" s="79" customFormat="1" ht="19.5" customHeight="1" x14ac:dyDescent="0.25">
      <c r="A46" s="25">
        <v>40</v>
      </c>
      <c r="B46" s="147" t="s">
        <v>95</v>
      </c>
      <c r="C46" s="148" t="s">
        <v>204</v>
      </c>
      <c r="D46" s="149" t="s">
        <v>354</v>
      </c>
      <c r="E46" s="76" t="s">
        <v>66</v>
      </c>
      <c r="F46" s="71">
        <v>2</v>
      </c>
      <c r="G46" s="71">
        <v>8</v>
      </c>
      <c r="H46" s="72">
        <v>2010</v>
      </c>
      <c r="I46" s="150" t="s">
        <v>853</v>
      </c>
      <c r="J46" s="151" t="s">
        <v>99</v>
      </c>
      <c r="K46" s="147" t="s">
        <v>64</v>
      </c>
      <c r="L46" s="73">
        <v>1</v>
      </c>
      <c r="M46" s="72">
        <v>2</v>
      </c>
      <c r="N46" s="74" t="s">
        <v>66</v>
      </c>
      <c r="O46" s="74"/>
      <c r="P46" s="74"/>
      <c r="Q46" s="76"/>
      <c r="R46" s="114"/>
      <c r="S46" s="114"/>
      <c r="T46" s="114"/>
      <c r="U46" s="114"/>
      <c r="V46" s="57">
        <v>10</v>
      </c>
      <c r="W46" s="57">
        <v>9.5</v>
      </c>
      <c r="X46" s="56">
        <v>10</v>
      </c>
      <c r="Y46" s="56">
        <v>10</v>
      </c>
      <c r="Z46" s="58">
        <f>SUM(X46:Y46)</f>
        <v>20</v>
      </c>
      <c r="AA46" s="96" t="s">
        <v>854</v>
      </c>
      <c r="AB46" s="202"/>
    </row>
    <row r="47" spans="1:28" s="79" customFormat="1" ht="19.5" customHeight="1" x14ac:dyDescent="0.25">
      <c r="A47" s="25">
        <v>41</v>
      </c>
      <c r="B47" s="147" t="s">
        <v>95</v>
      </c>
      <c r="C47" s="148" t="s">
        <v>855</v>
      </c>
      <c r="D47" s="149" t="s">
        <v>354</v>
      </c>
      <c r="E47" s="76"/>
      <c r="F47" s="71">
        <v>6</v>
      </c>
      <c r="G47" s="71">
        <v>3</v>
      </c>
      <c r="H47" s="72">
        <v>2009</v>
      </c>
      <c r="I47" s="150" t="s">
        <v>856</v>
      </c>
      <c r="J47" s="151" t="s">
        <v>99</v>
      </c>
      <c r="K47" s="147" t="s">
        <v>64</v>
      </c>
      <c r="L47" s="73">
        <v>1</v>
      </c>
      <c r="M47" s="72">
        <v>3</v>
      </c>
      <c r="N47" s="74" t="s">
        <v>66</v>
      </c>
      <c r="O47" s="74"/>
      <c r="P47" s="74"/>
      <c r="Q47" s="76"/>
      <c r="R47" s="114"/>
      <c r="S47" s="114"/>
      <c r="T47" s="114"/>
      <c r="U47" s="114"/>
      <c r="V47" s="57">
        <v>9.5</v>
      </c>
      <c r="W47" s="57">
        <v>8</v>
      </c>
      <c r="X47" s="56">
        <v>9</v>
      </c>
      <c r="Y47" s="56">
        <v>10</v>
      </c>
      <c r="Z47" s="58">
        <f>SUM(X47:Y47)</f>
        <v>19</v>
      </c>
      <c r="AA47" s="96" t="s">
        <v>857</v>
      </c>
      <c r="AB47" s="202"/>
    </row>
    <row r="48" spans="1:28" s="79" customFormat="1" ht="19.5" customHeight="1" x14ac:dyDescent="0.25">
      <c r="A48" s="25">
        <v>42</v>
      </c>
      <c r="B48" s="59" t="s">
        <v>420</v>
      </c>
      <c r="C48" s="28" t="s">
        <v>1006</v>
      </c>
      <c r="D48" s="115" t="s">
        <v>354</v>
      </c>
      <c r="E48" s="30"/>
      <c r="F48" s="88">
        <v>30</v>
      </c>
      <c r="G48" s="88">
        <v>9</v>
      </c>
      <c r="H48" s="112">
        <v>2010</v>
      </c>
      <c r="I48" s="168" t="s">
        <v>1007</v>
      </c>
      <c r="J48" s="113" t="s">
        <v>134</v>
      </c>
      <c r="K48" s="96" t="s">
        <v>177</v>
      </c>
      <c r="L48" s="81">
        <v>1</v>
      </c>
      <c r="M48" s="82">
        <v>5</v>
      </c>
      <c r="N48" s="91" t="s">
        <v>66</v>
      </c>
      <c r="O48" s="91"/>
      <c r="P48" s="96"/>
      <c r="Q48" s="90"/>
      <c r="R48" s="80"/>
      <c r="S48" s="80"/>
      <c r="T48" s="80"/>
      <c r="U48" s="80"/>
      <c r="V48" s="57">
        <v>10</v>
      </c>
      <c r="W48" s="57">
        <v>9</v>
      </c>
      <c r="X48" s="56">
        <v>10</v>
      </c>
      <c r="Y48" s="56">
        <v>9</v>
      </c>
      <c r="Z48" s="58">
        <v>19</v>
      </c>
      <c r="AA48" s="48" t="s">
        <v>1008</v>
      </c>
      <c r="AB48" s="67"/>
    </row>
    <row r="49" spans="1:28" s="79" customFormat="1" ht="19.5" customHeight="1" x14ac:dyDescent="0.25">
      <c r="A49" s="25">
        <v>43</v>
      </c>
      <c r="B49" s="147" t="s">
        <v>95</v>
      </c>
      <c r="C49" s="148" t="s">
        <v>661</v>
      </c>
      <c r="D49" s="149" t="s">
        <v>662</v>
      </c>
      <c r="E49" s="76"/>
      <c r="F49" s="71">
        <v>2</v>
      </c>
      <c r="G49" s="71">
        <v>4</v>
      </c>
      <c r="H49" s="72">
        <v>2010</v>
      </c>
      <c r="I49" s="150" t="s">
        <v>663</v>
      </c>
      <c r="J49" s="151" t="s">
        <v>63</v>
      </c>
      <c r="K49" s="147" t="s">
        <v>64</v>
      </c>
      <c r="L49" s="73">
        <v>1</v>
      </c>
      <c r="M49" s="72">
        <v>3</v>
      </c>
      <c r="N49" s="74" t="s">
        <v>66</v>
      </c>
      <c r="O49" s="74"/>
      <c r="P49" s="74"/>
      <c r="Q49" s="76"/>
      <c r="R49" s="114"/>
      <c r="S49" s="114"/>
      <c r="T49" s="114"/>
      <c r="U49" s="114"/>
      <c r="V49" s="57">
        <v>10</v>
      </c>
      <c r="W49" s="57">
        <v>8.5</v>
      </c>
      <c r="X49" s="56">
        <v>9</v>
      </c>
      <c r="Y49" s="56">
        <v>10</v>
      </c>
      <c r="Z49" s="58">
        <f>SUM(X49:Y49)</f>
        <v>19</v>
      </c>
      <c r="AA49" s="96" t="s">
        <v>664</v>
      </c>
      <c r="AB49" s="67"/>
    </row>
    <row r="50" spans="1:28" s="79" customFormat="1" ht="19.5" customHeight="1" x14ac:dyDescent="0.25">
      <c r="A50" s="25">
        <v>44</v>
      </c>
      <c r="B50" s="147" t="s">
        <v>95</v>
      </c>
      <c r="C50" s="148" t="s">
        <v>747</v>
      </c>
      <c r="D50" s="149" t="s">
        <v>662</v>
      </c>
      <c r="E50" s="76"/>
      <c r="F50" s="71">
        <v>28</v>
      </c>
      <c r="G50" s="71">
        <v>1</v>
      </c>
      <c r="H50" s="72">
        <v>2009</v>
      </c>
      <c r="I50" s="150" t="s">
        <v>748</v>
      </c>
      <c r="J50" s="151" t="s">
        <v>99</v>
      </c>
      <c r="K50" s="147" t="s">
        <v>64</v>
      </c>
      <c r="L50" s="73">
        <v>1</v>
      </c>
      <c r="M50" s="72">
        <v>1</v>
      </c>
      <c r="N50" s="74" t="s">
        <v>66</v>
      </c>
      <c r="O50" s="74"/>
      <c r="P50" s="74"/>
      <c r="Q50" s="76"/>
      <c r="R50" s="114"/>
      <c r="S50" s="114"/>
      <c r="T50" s="114"/>
      <c r="U50" s="114"/>
      <c r="V50" s="57">
        <v>10</v>
      </c>
      <c r="W50" s="57">
        <v>6.5</v>
      </c>
      <c r="X50" s="56">
        <v>8</v>
      </c>
      <c r="Y50" s="56">
        <v>9</v>
      </c>
      <c r="Z50" s="58">
        <f>SUM(X50:Y50)</f>
        <v>17</v>
      </c>
      <c r="AA50" s="59" t="s">
        <v>749</v>
      </c>
      <c r="AB50" s="67"/>
    </row>
    <row r="51" spans="1:28" s="79" customFormat="1" ht="19.5" customHeight="1" x14ac:dyDescent="0.25">
      <c r="A51" s="25">
        <v>45</v>
      </c>
      <c r="B51" s="147" t="s">
        <v>95</v>
      </c>
      <c r="C51" s="148" t="s">
        <v>858</v>
      </c>
      <c r="D51" s="149" t="s">
        <v>859</v>
      </c>
      <c r="E51" s="76"/>
      <c r="F51" s="71">
        <v>30</v>
      </c>
      <c r="G51" s="71">
        <v>10</v>
      </c>
      <c r="H51" s="72">
        <v>2010</v>
      </c>
      <c r="I51" s="150" t="s">
        <v>860</v>
      </c>
      <c r="J51" s="151" t="s">
        <v>104</v>
      </c>
      <c r="K51" s="147" t="s">
        <v>177</v>
      </c>
      <c r="L51" s="73">
        <v>1</v>
      </c>
      <c r="M51" s="72">
        <v>7</v>
      </c>
      <c r="N51" s="74" t="s">
        <v>66</v>
      </c>
      <c r="O51" s="74"/>
      <c r="P51" s="74"/>
      <c r="Q51" s="76"/>
      <c r="R51" s="114"/>
      <c r="S51" s="114"/>
      <c r="T51" s="114"/>
      <c r="U51" s="114"/>
      <c r="V51" s="57">
        <v>10</v>
      </c>
      <c r="W51" s="57">
        <v>9.5</v>
      </c>
      <c r="X51" s="56">
        <v>10</v>
      </c>
      <c r="Y51" s="56">
        <v>10</v>
      </c>
      <c r="Z51" s="58">
        <f>SUM(X51:Y51)</f>
        <v>20</v>
      </c>
      <c r="AA51" s="96" t="s">
        <v>861</v>
      </c>
      <c r="AB51" s="202"/>
    </row>
    <row r="52" spans="1:28" s="79" customFormat="1" ht="19.5" customHeight="1" x14ac:dyDescent="0.25">
      <c r="A52" s="25">
        <v>46</v>
      </c>
      <c r="B52" s="44" t="s">
        <v>68</v>
      </c>
      <c r="C52" s="45" t="s">
        <v>69</v>
      </c>
      <c r="D52" s="46" t="s">
        <v>70</v>
      </c>
      <c r="E52" s="25" t="s">
        <v>66</v>
      </c>
      <c r="F52" s="47">
        <v>6</v>
      </c>
      <c r="G52" s="47">
        <v>8</v>
      </c>
      <c r="H52" s="48">
        <v>2010</v>
      </c>
      <c r="I52" s="49" t="s">
        <v>71</v>
      </c>
      <c r="J52" s="50" t="s">
        <v>72</v>
      </c>
      <c r="K52" s="44">
        <v>2</v>
      </c>
      <c r="L52" s="51">
        <v>11</v>
      </c>
      <c r="M52" s="48"/>
      <c r="N52" s="52" t="s">
        <v>66</v>
      </c>
      <c r="O52" s="52"/>
      <c r="P52" s="53"/>
      <c r="Q52" s="55" t="s">
        <v>66</v>
      </c>
      <c r="R52" s="56">
        <v>10</v>
      </c>
      <c r="S52" s="56">
        <v>10</v>
      </c>
      <c r="T52" s="56">
        <v>10</v>
      </c>
      <c r="U52" s="56">
        <v>10</v>
      </c>
      <c r="V52" s="57">
        <v>10</v>
      </c>
      <c r="W52" s="57">
        <v>10</v>
      </c>
      <c r="X52" s="56">
        <v>10</v>
      </c>
      <c r="Y52" s="56">
        <v>10</v>
      </c>
      <c r="Z52" s="58">
        <f>X52+Y52</f>
        <v>20</v>
      </c>
      <c r="AA52" s="59" t="s">
        <v>73</v>
      </c>
      <c r="AB52" s="60"/>
    </row>
    <row r="53" spans="1:28" s="79" customFormat="1" ht="19.5" customHeight="1" x14ac:dyDescent="0.25">
      <c r="A53" s="25">
        <v>47</v>
      </c>
      <c r="B53" s="147" t="s">
        <v>95</v>
      </c>
      <c r="C53" s="148" t="s">
        <v>750</v>
      </c>
      <c r="D53" s="149" t="s">
        <v>751</v>
      </c>
      <c r="E53" s="76"/>
      <c r="F53" s="71">
        <v>25</v>
      </c>
      <c r="G53" s="71">
        <v>8</v>
      </c>
      <c r="H53" s="72">
        <v>2010</v>
      </c>
      <c r="I53" s="150" t="s">
        <v>752</v>
      </c>
      <c r="J53" s="151" t="s">
        <v>125</v>
      </c>
      <c r="K53" s="147" t="s">
        <v>64</v>
      </c>
      <c r="L53" s="73">
        <v>1</v>
      </c>
      <c r="M53" s="72">
        <v>1</v>
      </c>
      <c r="N53" s="74" t="s">
        <v>66</v>
      </c>
      <c r="O53" s="74"/>
      <c r="P53" s="74"/>
      <c r="Q53" s="76"/>
      <c r="R53" s="114"/>
      <c r="S53" s="114"/>
      <c r="T53" s="114"/>
      <c r="U53" s="114"/>
      <c r="V53" s="57">
        <v>10</v>
      </c>
      <c r="W53" s="57">
        <v>9</v>
      </c>
      <c r="X53" s="56">
        <v>10</v>
      </c>
      <c r="Y53" s="56">
        <v>10</v>
      </c>
      <c r="Z53" s="58">
        <f>SUM(X53:Y53)</f>
        <v>20</v>
      </c>
      <c r="AA53" s="59" t="s">
        <v>753</v>
      </c>
      <c r="AB53" s="67"/>
    </row>
    <row r="54" spans="1:28" s="79" customFormat="1" ht="19.5" customHeight="1" x14ac:dyDescent="0.25">
      <c r="A54" s="25">
        <v>48</v>
      </c>
      <c r="B54" s="147" t="s">
        <v>95</v>
      </c>
      <c r="C54" s="148" t="s">
        <v>665</v>
      </c>
      <c r="D54" s="149" t="s">
        <v>666</v>
      </c>
      <c r="E54" s="76"/>
      <c r="F54" s="71">
        <v>17</v>
      </c>
      <c r="G54" s="71">
        <v>7</v>
      </c>
      <c r="H54" s="72">
        <v>2010</v>
      </c>
      <c r="I54" s="150" t="s">
        <v>667</v>
      </c>
      <c r="J54" s="151" t="s">
        <v>125</v>
      </c>
      <c r="K54" s="147" t="s">
        <v>64</v>
      </c>
      <c r="L54" s="73">
        <v>1</v>
      </c>
      <c r="M54" s="72">
        <v>1</v>
      </c>
      <c r="N54" s="74" t="s">
        <v>66</v>
      </c>
      <c r="O54" s="74"/>
      <c r="P54" s="74"/>
      <c r="Q54" s="76"/>
      <c r="R54" s="114"/>
      <c r="S54" s="114"/>
      <c r="T54" s="114"/>
      <c r="U54" s="114"/>
      <c r="V54" s="57">
        <v>10</v>
      </c>
      <c r="W54" s="57">
        <v>8.5</v>
      </c>
      <c r="X54" s="56">
        <v>9</v>
      </c>
      <c r="Y54" s="56">
        <v>10</v>
      </c>
      <c r="Z54" s="58">
        <f>SUM(X54:Y54)</f>
        <v>19</v>
      </c>
      <c r="AA54" s="96" t="s">
        <v>668</v>
      </c>
      <c r="AB54" s="67"/>
    </row>
    <row r="55" spans="1:28" s="79" customFormat="1" ht="19.5" customHeight="1" x14ac:dyDescent="0.25">
      <c r="A55" s="25">
        <v>49</v>
      </c>
      <c r="B55" s="59" t="s">
        <v>326</v>
      </c>
      <c r="C55" s="61" t="s">
        <v>337</v>
      </c>
      <c r="D55" s="46" t="s">
        <v>338</v>
      </c>
      <c r="E55" s="112" t="s">
        <v>66</v>
      </c>
      <c r="F55" s="88">
        <v>18</v>
      </c>
      <c r="G55" s="88">
        <v>1</v>
      </c>
      <c r="H55" s="112">
        <v>2010</v>
      </c>
      <c r="I55" s="84" t="s">
        <v>339</v>
      </c>
      <c r="J55" s="85" t="s">
        <v>335</v>
      </c>
      <c r="K55" s="96" t="s">
        <v>83</v>
      </c>
      <c r="L55" s="81">
        <v>1</v>
      </c>
      <c r="M55" s="82">
        <v>1</v>
      </c>
      <c r="N55" s="90" t="s">
        <v>66</v>
      </c>
      <c r="O55" s="90"/>
      <c r="P55" s="90"/>
      <c r="Q55" s="82" t="s">
        <v>66</v>
      </c>
      <c r="R55" s="56">
        <v>10</v>
      </c>
      <c r="S55" s="56">
        <v>10</v>
      </c>
      <c r="T55" s="56">
        <v>10</v>
      </c>
      <c r="U55" s="56">
        <v>10</v>
      </c>
      <c r="V55" s="57">
        <v>10</v>
      </c>
      <c r="W55" s="57">
        <v>10</v>
      </c>
      <c r="X55" s="56">
        <v>10</v>
      </c>
      <c r="Y55" s="56">
        <v>10</v>
      </c>
      <c r="Z55" s="58">
        <v>20</v>
      </c>
      <c r="AA55" s="59" t="s">
        <v>340</v>
      </c>
      <c r="AB55" s="67"/>
    </row>
    <row r="56" spans="1:28" s="79" customFormat="1" ht="19.5" customHeight="1" x14ac:dyDescent="0.25">
      <c r="A56" s="25">
        <v>50</v>
      </c>
      <c r="B56" s="147" t="s">
        <v>95</v>
      </c>
      <c r="C56" s="148" t="s">
        <v>106</v>
      </c>
      <c r="D56" s="149" t="s">
        <v>107</v>
      </c>
      <c r="E56" s="76"/>
      <c r="F56" s="71">
        <v>15</v>
      </c>
      <c r="G56" s="71">
        <v>10</v>
      </c>
      <c r="H56" s="72">
        <v>2010</v>
      </c>
      <c r="I56" s="150" t="s">
        <v>108</v>
      </c>
      <c r="J56" s="151" t="s">
        <v>99</v>
      </c>
      <c r="K56" s="147" t="s">
        <v>64</v>
      </c>
      <c r="L56" s="73">
        <v>1</v>
      </c>
      <c r="M56" s="72">
        <v>1</v>
      </c>
      <c r="N56" s="74" t="s">
        <v>66</v>
      </c>
      <c r="O56" s="74"/>
      <c r="P56" s="74"/>
      <c r="Q56" s="76" t="s">
        <v>66</v>
      </c>
      <c r="R56" s="56">
        <v>9</v>
      </c>
      <c r="S56" s="56">
        <v>8</v>
      </c>
      <c r="T56" s="56">
        <v>10</v>
      </c>
      <c r="U56" s="56">
        <v>9</v>
      </c>
      <c r="V56" s="57">
        <v>9.5</v>
      </c>
      <c r="W56" s="57">
        <v>9.5</v>
      </c>
      <c r="X56" s="56">
        <v>10</v>
      </c>
      <c r="Y56" s="56">
        <v>10</v>
      </c>
      <c r="Z56" s="58">
        <f>SUM(X56:Y56)</f>
        <v>20</v>
      </c>
      <c r="AA56" s="96" t="s">
        <v>109</v>
      </c>
      <c r="AB56" s="67"/>
    </row>
    <row r="57" spans="1:28" s="79" customFormat="1" ht="19.5" customHeight="1" x14ac:dyDescent="0.25">
      <c r="A57" s="25">
        <v>51</v>
      </c>
      <c r="B57" s="48" t="s">
        <v>543</v>
      </c>
      <c r="C57" s="204" t="s">
        <v>570</v>
      </c>
      <c r="D57" s="132" t="s">
        <v>571</v>
      </c>
      <c r="E57" s="82" t="s">
        <v>553</v>
      </c>
      <c r="F57" s="88">
        <v>5</v>
      </c>
      <c r="G57" s="88">
        <v>12</v>
      </c>
      <c r="H57" s="48">
        <v>2010</v>
      </c>
      <c r="I57" s="93" t="s">
        <v>572</v>
      </c>
      <c r="J57" s="85" t="s">
        <v>573</v>
      </c>
      <c r="K57" s="48">
        <v>15</v>
      </c>
      <c r="L57" s="133">
        <v>8</v>
      </c>
      <c r="M57" s="48"/>
      <c r="N57" s="52" t="s">
        <v>66</v>
      </c>
      <c r="O57" s="52"/>
      <c r="P57" s="52"/>
      <c r="Q57" s="91" t="s">
        <v>66</v>
      </c>
      <c r="R57" s="134">
        <v>8</v>
      </c>
      <c r="S57" s="134">
        <v>7</v>
      </c>
      <c r="T57" s="134">
        <v>8</v>
      </c>
      <c r="U57" s="134">
        <v>9</v>
      </c>
      <c r="V57" s="57">
        <v>10</v>
      </c>
      <c r="W57" s="57">
        <v>9</v>
      </c>
      <c r="X57" s="56">
        <v>10</v>
      </c>
      <c r="Y57" s="56">
        <v>10</v>
      </c>
      <c r="Z57" s="58">
        <v>20</v>
      </c>
      <c r="AA57" s="100" t="s">
        <v>574</v>
      </c>
      <c r="AB57" s="67"/>
    </row>
    <row r="58" spans="1:28" s="79" customFormat="1" ht="19.5" customHeight="1" x14ac:dyDescent="0.25">
      <c r="A58" s="25">
        <v>52</v>
      </c>
      <c r="B58" s="48" t="s">
        <v>543</v>
      </c>
      <c r="C58" s="45" t="s">
        <v>579</v>
      </c>
      <c r="D58" s="132" t="s">
        <v>580</v>
      </c>
      <c r="E58" s="82" t="s">
        <v>553</v>
      </c>
      <c r="F58" s="88">
        <v>25</v>
      </c>
      <c r="G58" s="88">
        <v>5</v>
      </c>
      <c r="H58" s="48">
        <v>2010</v>
      </c>
      <c r="I58" s="93" t="s">
        <v>581</v>
      </c>
      <c r="J58" s="85" t="s">
        <v>63</v>
      </c>
      <c r="K58" s="48" t="s">
        <v>83</v>
      </c>
      <c r="L58" s="133">
        <v>1</v>
      </c>
      <c r="M58" s="48">
        <v>6</v>
      </c>
      <c r="N58" s="52" t="s">
        <v>66</v>
      </c>
      <c r="O58" s="52"/>
      <c r="P58" s="52"/>
      <c r="Q58" s="91" t="s">
        <v>66</v>
      </c>
      <c r="R58" s="134">
        <v>10</v>
      </c>
      <c r="S58" s="134">
        <v>10</v>
      </c>
      <c r="T58" s="134">
        <v>10</v>
      </c>
      <c r="U58" s="134">
        <v>10</v>
      </c>
      <c r="V58" s="57">
        <v>9.5</v>
      </c>
      <c r="W58" s="57">
        <v>9.5</v>
      </c>
      <c r="X58" s="56">
        <v>10</v>
      </c>
      <c r="Y58" s="56">
        <v>10</v>
      </c>
      <c r="Z58" s="58">
        <v>20</v>
      </c>
      <c r="AA58" s="59" t="s">
        <v>582</v>
      </c>
      <c r="AB58" s="67"/>
    </row>
    <row r="59" spans="1:28" s="79" customFormat="1" ht="19.5" customHeight="1" x14ac:dyDescent="0.25">
      <c r="A59" s="25">
        <v>53</v>
      </c>
      <c r="B59" s="147" t="s">
        <v>95</v>
      </c>
      <c r="C59" s="148" t="s">
        <v>754</v>
      </c>
      <c r="D59" s="149" t="s">
        <v>580</v>
      </c>
      <c r="E59" s="76" t="s">
        <v>66</v>
      </c>
      <c r="F59" s="71">
        <v>20</v>
      </c>
      <c r="G59" s="71">
        <v>1</v>
      </c>
      <c r="H59" s="72">
        <v>2010</v>
      </c>
      <c r="I59" s="150" t="s">
        <v>700</v>
      </c>
      <c r="J59" s="151" t="s">
        <v>99</v>
      </c>
      <c r="K59" s="147" t="s">
        <v>64</v>
      </c>
      <c r="L59" s="73">
        <v>1</v>
      </c>
      <c r="M59" s="72">
        <v>4</v>
      </c>
      <c r="N59" s="74" t="s">
        <v>66</v>
      </c>
      <c r="O59" s="74"/>
      <c r="P59" s="74"/>
      <c r="Q59" s="76"/>
      <c r="R59" s="114"/>
      <c r="S59" s="114"/>
      <c r="T59" s="114"/>
      <c r="U59" s="114"/>
      <c r="V59" s="57">
        <v>10</v>
      </c>
      <c r="W59" s="57">
        <v>9</v>
      </c>
      <c r="X59" s="56">
        <v>10</v>
      </c>
      <c r="Y59" s="56">
        <v>10</v>
      </c>
      <c r="Z59" s="58">
        <f>SUM(X59:Y59)</f>
        <v>20</v>
      </c>
      <c r="AA59" s="59" t="s">
        <v>755</v>
      </c>
      <c r="AB59" s="67"/>
    </row>
    <row r="60" spans="1:28" s="79" customFormat="1" ht="19.5" customHeight="1" x14ac:dyDescent="0.25">
      <c r="A60" s="25">
        <v>54</v>
      </c>
      <c r="B60" s="147" t="s">
        <v>95</v>
      </c>
      <c r="C60" s="148" t="s">
        <v>862</v>
      </c>
      <c r="D60" s="149" t="s">
        <v>580</v>
      </c>
      <c r="E60" s="76" t="s">
        <v>66</v>
      </c>
      <c r="F60" s="71">
        <v>21</v>
      </c>
      <c r="G60" s="71">
        <v>5</v>
      </c>
      <c r="H60" s="72">
        <v>2010</v>
      </c>
      <c r="I60" s="150" t="s">
        <v>863</v>
      </c>
      <c r="J60" s="151" t="s">
        <v>63</v>
      </c>
      <c r="K60" s="147" t="s">
        <v>64</v>
      </c>
      <c r="L60" s="73">
        <v>1</v>
      </c>
      <c r="M60" s="72">
        <v>5</v>
      </c>
      <c r="N60" s="74" t="s">
        <v>66</v>
      </c>
      <c r="O60" s="74"/>
      <c r="P60" s="74"/>
      <c r="Q60" s="76"/>
      <c r="R60" s="114"/>
      <c r="S60" s="114"/>
      <c r="T60" s="114"/>
      <c r="U60" s="114"/>
      <c r="V60" s="57">
        <v>10</v>
      </c>
      <c r="W60" s="57">
        <v>9</v>
      </c>
      <c r="X60" s="56">
        <v>10</v>
      </c>
      <c r="Y60" s="56">
        <v>10</v>
      </c>
      <c r="Z60" s="58">
        <f>SUM(X60:Y60)</f>
        <v>20</v>
      </c>
      <c r="AA60" s="96" t="s">
        <v>864</v>
      </c>
      <c r="AB60" s="202"/>
    </row>
    <row r="61" spans="1:28" s="79" customFormat="1" ht="19.5" customHeight="1" x14ac:dyDescent="0.25">
      <c r="A61" s="25">
        <v>55</v>
      </c>
      <c r="B61" s="147" t="s">
        <v>95</v>
      </c>
      <c r="C61" s="148" t="s">
        <v>669</v>
      </c>
      <c r="D61" s="149" t="s">
        <v>670</v>
      </c>
      <c r="E61" s="76" t="s">
        <v>66</v>
      </c>
      <c r="F61" s="71">
        <v>18</v>
      </c>
      <c r="G61" s="71">
        <v>2</v>
      </c>
      <c r="H61" s="72">
        <v>2010</v>
      </c>
      <c r="I61" s="150" t="s">
        <v>671</v>
      </c>
      <c r="J61" s="151" t="s">
        <v>99</v>
      </c>
      <c r="K61" s="147" t="s">
        <v>64</v>
      </c>
      <c r="L61" s="73">
        <v>1</v>
      </c>
      <c r="M61" s="72">
        <v>4</v>
      </c>
      <c r="N61" s="74" t="s">
        <v>66</v>
      </c>
      <c r="O61" s="74"/>
      <c r="P61" s="74"/>
      <c r="Q61" s="76"/>
      <c r="R61" s="114"/>
      <c r="S61" s="114"/>
      <c r="T61" s="114"/>
      <c r="U61" s="114"/>
      <c r="V61" s="57">
        <v>10</v>
      </c>
      <c r="W61" s="57">
        <v>10</v>
      </c>
      <c r="X61" s="56">
        <v>10</v>
      </c>
      <c r="Y61" s="56">
        <v>10</v>
      </c>
      <c r="Z61" s="58">
        <f>SUM(X61:Y61)</f>
        <v>20</v>
      </c>
      <c r="AA61" s="96" t="s">
        <v>672</v>
      </c>
      <c r="AB61" s="67"/>
    </row>
    <row r="62" spans="1:28" s="79" customFormat="1" ht="19.5" customHeight="1" x14ac:dyDescent="0.25">
      <c r="A62" s="25">
        <v>56</v>
      </c>
      <c r="B62" s="147" t="s">
        <v>95</v>
      </c>
      <c r="C62" s="148" t="s">
        <v>110</v>
      </c>
      <c r="D62" s="149" t="s">
        <v>111</v>
      </c>
      <c r="E62" s="76"/>
      <c r="F62" s="71">
        <v>9</v>
      </c>
      <c r="G62" s="71">
        <v>2</v>
      </c>
      <c r="H62" s="72">
        <v>2010</v>
      </c>
      <c r="I62" s="150" t="s">
        <v>112</v>
      </c>
      <c r="J62" s="151" t="s">
        <v>104</v>
      </c>
      <c r="K62" s="147" t="s">
        <v>64</v>
      </c>
      <c r="L62" s="73">
        <v>1</v>
      </c>
      <c r="M62" s="72">
        <v>4</v>
      </c>
      <c r="N62" s="74" t="s">
        <v>66</v>
      </c>
      <c r="O62" s="74"/>
      <c r="P62" s="74"/>
      <c r="Q62" s="76" t="s">
        <v>66</v>
      </c>
      <c r="R62" s="56">
        <v>10</v>
      </c>
      <c r="S62" s="56">
        <v>9</v>
      </c>
      <c r="T62" s="56">
        <v>10</v>
      </c>
      <c r="U62" s="56">
        <v>10</v>
      </c>
      <c r="V62" s="57">
        <v>10</v>
      </c>
      <c r="W62" s="57">
        <v>9</v>
      </c>
      <c r="X62" s="56">
        <v>10</v>
      </c>
      <c r="Y62" s="56">
        <v>10</v>
      </c>
      <c r="Z62" s="58">
        <f>SUM(X62:Y62)</f>
        <v>20</v>
      </c>
      <c r="AA62" s="96" t="s">
        <v>113</v>
      </c>
      <c r="AB62" s="67"/>
    </row>
    <row r="63" spans="1:28" s="79" customFormat="1" ht="19.5" customHeight="1" x14ac:dyDescent="0.25">
      <c r="A63" s="25">
        <v>57</v>
      </c>
      <c r="B63" s="59" t="s">
        <v>233</v>
      </c>
      <c r="C63" s="86" t="s">
        <v>245</v>
      </c>
      <c r="D63" s="87" t="s">
        <v>111</v>
      </c>
      <c r="E63" s="82"/>
      <c r="F63" s="83">
        <v>21</v>
      </c>
      <c r="G63" s="83">
        <v>10</v>
      </c>
      <c r="H63" s="48">
        <v>2010</v>
      </c>
      <c r="I63" s="93" t="s">
        <v>246</v>
      </c>
      <c r="J63" s="33" t="s">
        <v>247</v>
      </c>
      <c r="K63" s="48">
        <v>1</v>
      </c>
      <c r="L63" s="81">
        <v>8</v>
      </c>
      <c r="M63" s="82">
        <v>4</v>
      </c>
      <c r="N63" s="52" t="s">
        <v>66</v>
      </c>
      <c r="O63" s="82"/>
      <c r="P63" s="82"/>
      <c r="Q63" s="91" t="s">
        <v>66</v>
      </c>
      <c r="R63" s="56">
        <v>10</v>
      </c>
      <c r="S63" s="56">
        <v>10</v>
      </c>
      <c r="T63" s="56">
        <v>10</v>
      </c>
      <c r="U63" s="56">
        <v>10</v>
      </c>
      <c r="V63" s="57">
        <v>9.5</v>
      </c>
      <c r="W63" s="57">
        <v>10</v>
      </c>
      <c r="X63" s="56">
        <v>10</v>
      </c>
      <c r="Y63" s="56">
        <v>10</v>
      </c>
      <c r="Z63" s="58">
        <v>20</v>
      </c>
      <c r="AA63" s="59" t="s">
        <v>248</v>
      </c>
      <c r="AB63" s="67"/>
    </row>
    <row r="64" spans="1:28" s="79" customFormat="1" ht="19.5" customHeight="1" x14ac:dyDescent="0.25">
      <c r="A64" s="25">
        <v>58</v>
      </c>
      <c r="B64" s="147" t="s">
        <v>95</v>
      </c>
      <c r="C64" s="148" t="s">
        <v>673</v>
      </c>
      <c r="D64" s="149" t="s">
        <v>111</v>
      </c>
      <c r="E64" s="76"/>
      <c r="F64" s="71">
        <v>23</v>
      </c>
      <c r="G64" s="71">
        <v>9</v>
      </c>
      <c r="H64" s="72">
        <v>2010</v>
      </c>
      <c r="I64" s="150" t="s">
        <v>674</v>
      </c>
      <c r="J64" s="151" t="s">
        <v>125</v>
      </c>
      <c r="K64" s="147" t="s">
        <v>64</v>
      </c>
      <c r="L64" s="73">
        <v>1</v>
      </c>
      <c r="M64" s="72">
        <v>4</v>
      </c>
      <c r="N64" s="74" t="s">
        <v>66</v>
      </c>
      <c r="O64" s="74"/>
      <c r="P64" s="74"/>
      <c r="Q64" s="76"/>
      <c r="R64" s="114"/>
      <c r="S64" s="114"/>
      <c r="T64" s="114"/>
      <c r="U64" s="114"/>
      <c r="V64" s="57">
        <v>10</v>
      </c>
      <c r="W64" s="57">
        <v>8.5</v>
      </c>
      <c r="X64" s="56">
        <v>9</v>
      </c>
      <c r="Y64" s="56">
        <v>10</v>
      </c>
      <c r="Z64" s="58">
        <f>SUM(X64:Y64)</f>
        <v>19</v>
      </c>
      <c r="AA64" s="96" t="s">
        <v>675</v>
      </c>
      <c r="AB64" s="67"/>
    </row>
    <row r="65" spans="1:28" s="79" customFormat="1" ht="19.5" customHeight="1" x14ac:dyDescent="0.25">
      <c r="A65" s="25">
        <v>59</v>
      </c>
      <c r="B65" s="147" t="s">
        <v>95</v>
      </c>
      <c r="C65" s="148" t="s">
        <v>162</v>
      </c>
      <c r="D65" s="149" t="s">
        <v>111</v>
      </c>
      <c r="E65" s="76"/>
      <c r="F65" s="71">
        <v>22</v>
      </c>
      <c r="G65" s="71">
        <v>4</v>
      </c>
      <c r="H65" s="72">
        <v>2010</v>
      </c>
      <c r="I65" s="150" t="s">
        <v>756</v>
      </c>
      <c r="J65" s="151" t="s">
        <v>142</v>
      </c>
      <c r="K65" s="147" t="s">
        <v>64</v>
      </c>
      <c r="L65" s="73">
        <v>1</v>
      </c>
      <c r="M65" s="72">
        <v>2</v>
      </c>
      <c r="N65" s="74" t="s">
        <v>66</v>
      </c>
      <c r="O65" s="74"/>
      <c r="P65" s="74"/>
      <c r="Q65" s="76"/>
      <c r="R65" s="114"/>
      <c r="S65" s="114"/>
      <c r="T65" s="114"/>
      <c r="U65" s="114"/>
      <c r="V65" s="57">
        <v>10</v>
      </c>
      <c r="W65" s="57">
        <v>9</v>
      </c>
      <c r="X65" s="56">
        <v>10</v>
      </c>
      <c r="Y65" s="56">
        <v>10</v>
      </c>
      <c r="Z65" s="58">
        <f>SUM(X65:Y65)</f>
        <v>20</v>
      </c>
      <c r="AA65" s="59" t="s">
        <v>757</v>
      </c>
      <c r="AB65" s="67"/>
    </row>
    <row r="66" spans="1:28" s="79" customFormat="1" ht="19.5" customHeight="1" x14ac:dyDescent="0.25">
      <c r="A66" s="25">
        <v>60</v>
      </c>
      <c r="B66" s="147" t="s">
        <v>95</v>
      </c>
      <c r="C66" s="148" t="s">
        <v>868</v>
      </c>
      <c r="D66" s="149" t="s">
        <v>111</v>
      </c>
      <c r="E66" s="76" t="s">
        <v>66</v>
      </c>
      <c r="F66" s="71">
        <v>7</v>
      </c>
      <c r="G66" s="71">
        <v>2</v>
      </c>
      <c r="H66" s="72">
        <v>2010</v>
      </c>
      <c r="I66" s="150" t="s">
        <v>869</v>
      </c>
      <c r="J66" s="151" t="s">
        <v>125</v>
      </c>
      <c r="K66" s="147" t="s">
        <v>64</v>
      </c>
      <c r="L66" s="73">
        <v>1</v>
      </c>
      <c r="M66" s="72">
        <v>2</v>
      </c>
      <c r="N66" s="74" t="s">
        <v>66</v>
      </c>
      <c r="O66" s="74"/>
      <c r="P66" s="74"/>
      <c r="Q66" s="76"/>
      <c r="R66" s="114"/>
      <c r="S66" s="114"/>
      <c r="T66" s="114"/>
      <c r="U66" s="114"/>
      <c r="V66" s="57">
        <v>9</v>
      </c>
      <c r="W66" s="57">
        <v>8.5</v>
      </c>
      <c r="X66" s="56">
        <v>9</v>
      </c>
      <c r="Y66" s="56">
        <v>9</v>
      </c>
      <c r="Z66" s="58">
        <f>SUM(X66:Y66)</f>
        <v>18</v>
      </c>
      <c r="AA66" s="96" t="s">
        <v>870</v>
      </c>
      <c r="AB66" s="202"/>
    </row>
    <row r="67" spans="1:28" s="79" customFormat="1" ht="19.5" customHeight="1" x14ac:dyDescent="0.25">
      <c r="A67" s="25">
        <v>61</v>
      </c>
      <c r="B67" s="44" t="s">
        <v>68</v>
      </c>
      <c r="C67" s="68" t="s">
        <v>162</v>
      </c>
      <c r="D67" s="46" t="s">
        <v>648</v>
      </c>
      <c r="E67" s="25"/>
      <c r="F67" s="47">
        <v>14</v>
      </c>
      <c r="G67" s="47">
        <v>11</v>
      </c>
      <c r="H67" s="48">
        <v>2010</v>
      </c>
      <c r="I67" s="49" t="s">
        <v>649</v>
      </c>
      <c r="J67" s="50" t="s">
        <v>650</v>
      </c>
      <c r="K67" s="44">
        <v>14</v>
      </c>
      <c r="L67" s="51">
        <v>11</v>
      </c>
      <c r="M67" s="48"/>
      <c r="N67" s="52" t="s">
        <v>66</v>
      </c>
      <c r="O67" s="52"/>
      <c r="P67" s="53"/>
      <c r="Q67" s="55"/>
      <c r="R67" s="114"/>
      <c r="S67" s="114"/>
      <c r="T67" s="114"/>
      <c r="U67" s="114"/>
      <c r="V67" s="57">
        <v>9</v>
      </c>
      <c r="W67" s="57">
        <v>9.5</v>
      </c>
      <c r="X67" s="56">
        <v>9</v>
      </c>
      <c r="Y67" s="56">
        <v>10</v>
      </c>
      <c r="Z67" s="58">
        <f>X67+Y67</f>
        <v>19</v>
      </c>
      <c r="AA67" s="59" t="s">
        <v>651</v>
      </c>
      <c r="AB67" s="60"/>
    </row>
    <row r="68" spans="1:28" s="79" customFormat="1" ht="19.5" customHeight="1" x14ac:dyDescent="0.25">
      <c r="A68" s="25">
        <v>62</v>
      </c>
      <c r="B68" s="147" t="s">
        <v>95</v>
      </c>
      <c r="C68" s="148" t="s">
        <v>865</v>
      </c>
      <c r="D68" s="149" t="s">
        <v>648</v>
      </c>
      <c r="E68" s="76"/>
      <c r="F68" s="71">
        <v>20</v>
      </c>
      <c r="G68" s="71">
        <v>12</v>
      </c>
      <c r="H68" s="72">
        <v>2010</v>
      </c>
      <c r="I68" s="150" t="s">
        <v>866</v>
      </c>
      <c r="J68" s="151" t="s">
        <v>125</v>
      </c>
      <c r="K68" s="147" t="s">
        <v>64</v>
      </c>
      <c r="L68" s="73">
        <v>1</v>
      </c>
      <c r="M68" s="72">
        <v>4</v>
      </c>
      <c r="N68" s="74" t="s">
        <v>66</v>
      </c>
      <c r="O68" s="74"/>
      <c r="P68" s="74"/>
      <c r="Q68" s="76"/>
      <c r="R68" s="114"/>
      <c r="S68" s="114"/>
      <c r="T68" s="114"/>
      <c r="U68" s="114"/>
      <c r="V68" s="57">
        <v>10</v>
      </c>
      <c r="W68" s="57">
        <v>9.5</v>
      </c>
      <c r="X68" s="56">
        <v>10</v>
      </c>
      <c r="Y68" s="56">
        <v>10</v>
      </c>
      <c r="Z68" s="58">
        <f>SUM(X68:Y68)</f>
        <v>20</v>
      </c>
      <c r="AA68" s="96" t="s">
        <v>867</v>
      </c>
      <c r="AB68" s="202"/>
    </row>
    <row r="69" spans="1:28" s="79" customFormat="1" ht="19.5" customHeight="1" x14ac:dyDescent="0.25">
      <c r="A69" s="25">
        <v>63</v>
      </c>
      <c r="B69" s="59" t="s">
        <v>233</v>
      </c>
      <c r="C69" s="86" t="s">
        <v>286</v>
      </c>
      <c r="D69" s="69" t="s">
        <v>287</v>
      </c>
      <c r="E69" s="25" t="s">
        <v>66</v>
      </c>
      <c r="F69" s="47">
        <v>27</v>
      </c>
      <c r="G69" s="47">
        <v>4</v>
      </c>
      <c r="H69" s="44">
        <v>2010</v>
      </c>
      <c r="I69" s="49" t="s">
        <v>288</v>
      </c>
      <c r="J69" s="50" t="s">
        <v>267</v>
      </c>
      <c r="K69" s="44">
        <v>5</v>
      </c>
      <c r="L69" s="51">
        <v>8</v>
      </c>
      <c r="M69" s="48"/>
      <c r="N69" s="52" t="s">
        <v>66</v>
      </c>
      <c r="O69" s="52"/>
      <c r="P69" s="77"/>
      <c r="Q69" s="91" t="s">
        <v>66</v>
      </c>
      <c r="R69" s="56">
        <v>8</v>
      </c>
      <c r="S69" s="56">
        <v>9</v>
      </c>
      <c r="T69" s="56">
        <v>10</v>
      </c>
      <c r="U69" s="56">
        <v>10</v>
      </c>
      <c r="V69" s="57">
        <v>10</v>
      </c>
      <c r="W69" s="57">
        <v>9.5</v>
      </c>
      <c r="X69" s="56">
        <v>10</v>
      </c>
      <c r="Y69" s="56">
        <v>10</v>
      </c>
      <c r="Z69" s="58">
        <v>20</v>
      </c>
      <c r="AA69" s="103" t="s">
        <v>289</v>
      </c>
      <c r="AB69" s="67"/>
    </row>
    <row r="70" spans="1:28" s="79" customFormat="1" ht="19.5" customHeight="1" x14ac:dyDescent="0.25">
      <c r="A70" s="25">
        <v>64</v>
      </c>
      <c r="B70" s="59" t="s">
        <v>233</v>
      </c>
      <c r="C70" s="86" t="s">
        <v>283</v>
      </c>
      <c r="D70" s="69" t="s">
        <v>284</v>
      </c>
      <c r="E70" s="25"/>
      <c r="F70" s="47">
        <v>23</v>
      </c>
      <c r="G70" s="47">
        <v>8</v>
      </c>
      <c r="H70" s="44">
        <v>2010</v>
      </c>
      <c r="I70" s="49" t="s">
        <v>271</v>
      </c>
      <c r="J70" s="50" t="s">
        <v>63</v>
      </c>
      <c r="K70" s="44" t="s">
        <v>83</v>
      </c>
      <c r="L70" s="51">
        <v>1</v>
      </c>
      <c r="M70" s="48">
        <v>6</v>
      </c>
      <c r="N70" s="52" t="s">
        <v>66</v>
      </c>
      <c r="O70" s="52"/>
      <c r="P70" s="77"/>
      <c r="Q70" s="91" t="s">
        <v>66</v>
      </c>
      <c r="R70" s="56">
        <v>9</v>
      </c>
      <c r="S70" s="56">
        <v>7</v>
      </c>
      <c r="T70" s="56">
        <v>9</v>
      </c>
      <c r="U70" s="56">
        <v>10</v>
      </c>
      <c r="V70" s="57">
        <v>10</v>
      </c>
      <c r="W70" s="57">
        <v>8.5</v>
      </c>
      <c r="X70" s="56">
        <v>9</v>
      </c>
      <c r="Y70" s="56">
        <v>10</v>
      </c>
      <c r="Z70" s="58">
        <v>19</v>
      </c>
      <c r="AA70" s="103" t="s">
        <v>285</v>
      </c>
      <c r="AB70" s="67"/>
    </row>
    <row r="71" spans="1:28" s="79" customFormat="1" ht="19.5" customHeight="1" x14ac:dyDescent="0.25">
      <c r="A71" s="25">
        <v>65</v>
      </c>
      <c r="B71" s="59" t="s">
        <v>420</v>
      </c>
      <c r="C71" s="28" t="s">
        <v>971</v>
      </c>
      <c r="D71" s="115" t="s">
        <v>284</v>
      </c>
      <c r="E71" s="30"/>
      <c r="F71" s="88">
        <v>22</v>
      </c>
      <c r="G71" s="88">
        <v>12</v>
      </c>
      <c r="H71" s="112">
        <v>2010</v>
      </c>
      <c r="I71" s="163" t="s">
        <v>972</v>
      </c>
      <c r="J71" s="113" t="s">
        <v>207</v>
      </c>
      <c r="K71" s="96" t="s">
        <v>177</v>
      </c>
      <c r="L71" s="81">
        <v>1</v>
      </c>
      <c r="M71" s="82">
        <v>7</v>
      </c>
      <c r="N71" s="91" t="s">
        <v>66</v>
      </c>
      <c r="O71" s="91"/>
      <c r="P71" s="96"/>
      <c r="Q71" s="90"/>
      <c r="R71" s="80"/>
      <c r="S71" s="80"/>
      <c r="T71" s="80"/>
      <c r="U71" s="80"/>
      <c r="V71" s="57">
        <v>9</v>
      </c>
      <c r="W71" s="57">
        <v>8.5</v>
      </c>
      <c r="X71" s="56">
        <v>9</v>
      </c>
      <c r="Y71" s="56">
        <v>10</v>
      </c>
      <c r="Z71" s="58">
        <v>19</v>
      </c>
      <c r="AA71" s="59" t="s">
        <v>973</v>
      </c>
      <c r="AB71" s="67"/>
    </row>
    <row r="72" spans="1:28" s="79" customFormat="1" ht="19.5" customHeight="1" x14ac:dyDescent="0.25">
      <c r="A72" s="25">
        <v>66</v>
      </c>
      <c r="B72" s="89" t="s">
        <v>361</v>
      </c>
      <c r="C72" s="28" t="s">
        <v>362</v>
      </c>
      <c r="D72" s="115" t="s">
        <v>363</v>
      </c>
      <c r="E72" s="30"/>
      <c r="F72" s="31">
        <v>11</v>
      </c>
      <c r="G72" s="31">
        <v>11</v>
      </c>
      <c r="H72" s="30">
        <v>2010</v>
      </c>
      <c r="I72" s="116" t="s">
        <v>364</v>
      </c>
      <c r="J72" s="117" t="s">
        <v>278</v>
      </c>
      <c r="K72" s="118">
        <v>2</v>
      </c>
      <c r="L72" s="119">
        <v>8</v>
      </c>
      <c r="M72" s="48"/>
      <c r="N72" s="52" t="s">
        <v>66</v>
      </c>
      <c r="O72" s="52"/>
      <c r="P72" s="52"/>
      <c r="Q72" s="91" t="s">
        <v>66</v>
      </c>
      <c r="R72" s="56">
        <v>9</v>
      </c>
      <c r="S72" s="56">
        <v>6</v>
      </c>
      <c r="T72" s="56">
        <v>6</v>
      </c>
      <c r="U72" s="56">
        <v>6</v>
      </c>
      <c r="V72" s="80">
        <v>10</v>
      </c>
      <c r="W72" s="80">
        <v>9</v>
      </c>
      <c r="X72" s="80">
        <v>10</v>
      </c>
      <c r="Y72" s="120">
        <v>10</v>
      </c>
      <c r="Z72" s="58">
        <f>Y72+X72</f>
        <v>20</v>
      </c>
      <c r="AA72" s="78" t="s">
        <v>365</v>
      </c>
      <c r="AB72" s="67"/>
    </row>
    <row r="73" spans="1:28" s="79" customFormat="1" ht="19.5" customHeight="1" x14ac:dyDescent="0.25">
      <c r="A73" s="25">
        <v>67</v>
      </c>
      <c r="B73" s="48" t="s">
        <v>543</v>
      </c>
      <c r="C73" s="45" t="s">
        <v>547</v>
      </c>
      <c r="D73" s="132" t="s">
        <v>548</v>
      </c>
      <c r="E73" s="82" t="s">
        <v>66</v>
      </c>
      <c r="F73" s="88">
        <v>5</v>
      </c>
      <c r="G73" s="88">
        <v>7</v>
      </c>
      <c r="H73" s="48">
        <v>2010</v>
      </c>
      <c r="I73" s="93" t="s">
        <v>549</v>
      </c>
      <c r="J73" s="85" t="s">
        <v>550</v>
      </c>
      <c r="K73" s="48">
        <v>6</v>
      </c>
      <c r="L73" s="133">
        <v>8</v>
      </c>
      <c r="M73" s="48"/>
      <c r="N73" s="52" t="s">
        <v>66</v>
      </c>
      <c r="O73" s="52"/>
      <c r="P73" s="52"/>
      <c r="Q73" s="91" t="s">
        <v>66</v>
      </c>
      <c r="R73" s="134">
        <v>10</v>
      </c>
      <c r="S73" s="134">
        <v>8</v>
      </c>
      <c r="T73" s="134">
        <v>10</v>
      </c>
      <c r="U73" s="134">
        <v>9</v>
      </c>
      <c r="V73" s="57">
        <v>10</v>
      </c>
      <c r="W73" s="57">
        <v>9.5</v>
      </c>
      <c r="X73" s="56">
        <v>10</v>
      </c>
      <c r="Y73" s="56">
        <v>10</v>
      </c>
      <c r="Z73" s="58">
        <v>20</v>
      </c>
      <c r="AA73" s="135" t="s">
        <v>551</v>
      </c>
      <c r="AB73" s="67"/>
    </row>
    <row r="74" spans="1:28" s="79" customFormat="1" ht="19.5" customHeight="1" x14ac:dyDescent="0.25">
      <c r="A74" s="25">
        <v>68</v>
      </c>
      <c r="B74" s="147" t="s">
        <v>95</v>
      </c>
      <c r="C74" s="148" t="s">
        <v>758</v>
      </c>
      <c r="D74" s="149" t="s">
        <v>548</v>
      </c>
      <c r="E74" s="76" t="s">
        <v>66</v>
      </c>
      <c r="F74" s="71">
        <v>10</v>
      </c>
      <c r="G74" s="71">
        <v>8</v>
      </c>
      <c r="H74" s="72">
        <v>2010</v>
      </c>
      <c r="I74" s="150">
        <v>163</v>
      </c>
      <c r="J74" s="151" t="s">
        <v>759</v>
      </c>
      <c r="K74" s="147" t="s">
        <v>64</v>
      </c>
      <c r="L74" s="73">
        <v>1</v>
      </c>
      <c r="M74" s="72">
        <v>1</v>
      </c>
      <c r="N74" s="74"/>
      <c r="O74" s="74" t="s">
        <v>66</v>
      </c>
      <c r="P74" s="74" t="s">
        <v>187</v>
      </c>
      <c r="Q74" s="76"/>
      <c r="R74" s="114"/>
      <c r="S74" s="114"/>
      <c r="T74" s="114"/>
      <c r="U74" s="114"/>
      <c r="V74" s="57">
        <v>10</v>
      </c>
      <c r="W74" s="57">
        <v>9.5</v>
      </c>
      <c r="X74" s="56">
        <v>10</v>
      </c>
      <c r="Y74" s="56">
        <v>10</v>
      </c>
      <c r="Z74" s="58">
        <f>SUM(X74:Y74)</f>
        <v>20</v>
      </c>
      <c r="AA74" s="59" t="s">
        <v>760</v>
      </c>
      <c r="AB74" s="67"/>
    </row>
    <row r="75" spans="1:28" s="79" customFormat="1" ht="19.5" customHeight="1" x14ac:dyDescent="0.25">
      <c r="A75" s="25">
        <v>69</v>
      </c>
      <c r="B75" s="44" t="s">
        <v>169</v>
      </c>
      <c r="C75" s="61" t="s">
        <v>204</v>
      </c>
      <c r="D75" s="46" t="s">
        <v>205</v>
      </c>
      <c r="E75" s="82" t="s">
        <v>66</v>
      </c>
      <c r="F75" s="83">
        <v>20</v>
      </c>
      <c r="G75" s="83">
        <v>2</v>
      </c>
      <c r="H75" s="82">
        <v>2010</v>
      </c>
      <c r="I75" s="84" t="s">
        <v>206</v>
      </c>
      <c r="J75" s="85" t="s">
        <v>207</v>
      </c>
      <c r="K75" s="48" t="s">
        <v>177</v>
      </c>
      <c r="L75" s="81">
        <v>1</v>
      </c>
      <c r="M75" s="82">
        <v>7</v>
      </c>
      <c r="N75" s="82" t="s">
        <v>66</v>
      </c>
      <c r="O75" s="82"/>
      <c r="P75" s="82"/>
      <c r="Q75" s="54" t="s">
        <v>66</v>
      </c>
      <c r="R75" s="80">
        <v>10</v>
      </c>
      <c r="S75" s="80">
        <v>10</v>
      </c>
      <c r="T75" s="80">
        <v>10</v>
      </c>
      <c r="U75" s="80">
        <v>10</v>
      </c>
      <c r="V75" s="80">
        <v>10</v>
      </c>
      <c r="W75" s="80">
        <v>9.5</v>
      </c>
      <c r="X75" s="80">
        <v>10</v>
      </c>
      <c r="Y75" s="56">
        <v>10</v>
      </c>
      <c r="Z75" s="58">
        <f>SUM(X75,Y75)</f>
        <v>20</v>
      </c>
      <c r="AA75" s="96" t="s">
        <v>208</v>
      </c>
      <c r="AB75" s="199"/>
    </row>
    <row r="76" spans="1:28" s="79" customFormat="1" ht="19.5" customHeight="1" x14ac:dyDescent="0.25">
      <c r="A76" s="25">
        <v>70</v>
      </c>
      <c r="B76" s="59" t="s">
        <v>233</v>
      </c>
      <c r="C76" s="86" t="s">
        <v>249</v>
      </c>
      <c r="D76" s="87" t="s">
        <v>205</v>
      </c>
      <c r="E76" s="82" t="s">
        <v>66</v>
      </c>
      <c r="F76" s="83">
        <v>9</v>
      </c>
      <c r="G76" s="83">
        <v>9</v>
      </c>
      <c r="H76" s="48">
        <v>2010</v>
      </c>
      <c r="I76" s="93" t="s">
        <v>250</v>
      </c>
      <c r="J76" s="33" t="s">
        <v>240</v>
      </c>
      <c r="K76" s="48">
        <v>1</v>
      </c>
      <c r="L76" s="81">
        <v>8</v>
      </c>
      <c r="M76" s="82">
        <v>3</v>
      </c>
      <c r="N76" s="52" t="s">
        <v>66</v>
      </c>
      <c r="O76" s="82"/>
      <c r="P76" s="82"/>
      <c r="Q76" s="91" t="s">
        <v>66</v>
      </c>
      <c r="R76" s="56">
        <v>10</v>
      </c>
      <c r="S76" s="56">
        <v>9</v>
      </c>
      <c r="T76" s="56">
        <v>10</v>
      </c>
      <c r="U76" s="56">
        <v>10</v>
      </c>
      <c r="V76" s="57">
        <v>8.5</v>
      </c>
      <c r="W76" s="57">
        <v>9.5</v>
      </c>
      <c r="X76" s="56">
        <v>9</v>
      </c>
      <c r="Y76" s="56">
        <v>10</v>
      </c>
      <c r="Z76" s="58">
        <v>19</v>
      </c>
      <c r="AA76" s="59" t="s">
        <v>251</v>
      </c>
      <c r="AB76" s="67"/>
    </row>
    <row r="77" spans="1:28" s="79" customFormat="1" ht="19.5" customHeight="1" x14ac:dyDescent="0.25">
      <c r="A77" s="25">
        <v>71</v>
      </c>
      <c r="B77" s="59" t="s">
        <v>233</v>
      </c>
      <c r="C77" s="86" t="s">
        <v>295</v>
      </c>
      <c r="D77" s="69" t="s">
        <v>205</v>
      </c>
      <c r="E77" s="25" t="s">
        <v>66</v>
      </c>
      <c r="F77" s="47">
        <v>22</v>
      </c>
      <c r="G77" s="47">
        <v>9</v>
      </c>
      <c r="H77" s="44">
        <v>2010</v>
      </c>
      <c r="I77" s="49" t="s">
        <v>296</v>
      </c>
      <c r="J77" s="50" t="s">
        <v>247</v>
      </c>
      <c r="K77" s="44">
        <v>1</v>
      </c>
      <c r="L77" s="51">
        <v>8</v>
      </c>
      <c r="M77" s="48"/>
      <c r="N77" s="52" t="s">
        <v>66</v>
      </c>
      <c r="O77" s="52"/>
      <c r="P77" s="77"/>
      <c r="Q77" s="91" t="s">
        <v>66</v>
      </c>
      <c r="R77" s="56">
        <v>9</v>
      </c>
      <c r="S77" s="56">
        <v>7</v>
      </c>
      <c r="T77" s="56">
        <v>10</v>
      </c>
      <c r="U77" s="56">
        <v>9</v>
      </c>
      <c r="V77" s="57">
        <v>10</v>
      </c>
      <c r="W77" s="57">
        <v>10</v>
      </c>
      <c r="X77" s="56">
        <v>10</v>
      </c>
      <c r="Y77" s="56">
        <v>9</v>
      </c>
      <c r="Z77" s="58">
        <v>19</v>
      </c>
      <c r="AA77" s="103" t="s">
        <v>297</v>
      </c>
      <c r="AB77" s="67"/>
    </row>
    <row r="78" spans="1:28" s="79" customFormat="1" ht="19.5" customHeight="1" x14ac:dyDescent="0.25">
      <c r="A78" s="25">
        <v>72</v>
      </c>
      <c r="B78" s="89" t="s">
        <v>361</v>
      </c>
      <c r="C78" s="61" t="s">
        <v>402</v>
      </c>
      <c r="D78" s="46" t="s">
        <v>205</v>
      </c>
      <c r="E78" s="82" t="s">
        <v>66</v>
      </c>
      <c r="F78" s="88">
        <v>7</v>
      </c>
      <c r="G78" s="88">
        <v>1</v>
      </c>
      <c r="H78" s="48">
        <v>2010</v>
      </c>
      <c r="I78" s="84" t="s">
        <v>403</v>
      </c>
      <c r="J78" s="113" t="s">
        <v>404</v>
      </c>
      <c r="K78" s="48">
        <v>16</v>
      </c>
      <c r="L78" s="51">
        <v>11</v>
      </c>
      <c r="M78" s="48"/>
      <c r="N78" s="52" t="s">
        <v>66</v>
      </c>
      <c r="O78" s="52"/>
      <c r="P78" s="52"/>
      <c r="Q78" s="91" t="s">
        <v>66</v>
      </c>
      <c r="R78" s="56">
        <v>9</v>
      </c>
      <c r="S78" s="56">
        <v>6</v>
      </c>
      <c r="T78" s="56">
        <v>5</v>
      </c>
      <c r="U78" s="56">
        <v>4</v>
      </c>
      <c r="V78" s="57">
        <v>10</v>
      </c>
      <c r="W78" s="57">
        <v>9</v>
      </c>
      <c r="X78" s="56">
        <v>10</v>
      </c>
      <c r="Y78" s="56">
        <v>10</v>
      </c>
      <c r="Z78" s="58">
        <v>20</v>
      </c>
      <c r="AA78" s="59" t="s">
        <v>405</v>
      </c>
      <c r="AB78" s="67" t="s">
        <v>214</v>
      </c>
    </row>
    <row r="79" spans="1:28" s="79" customFormat="1" ht="19.5" customHeight="1" x14ac:dyDescent="0.25">
      <c r="A79" s="25">
        <v>73</v>
      </c>
      <c r="B79" s="147" t="s">
        <v>95</v>
      </c>
      <c r="C79" s="148" t="s">
        <v>676</v>
      </c>
      <c r="D79" s="149" t="s">
        <v>205</v>
      </c>
      <c r="E79" s="76" t="s">
        <v>66</v>
      </c>
      <c r="F79" s="71">
        <v>17</v>
      </c>
      <c r="G79" s="71">
        <v>9</v>
      </c>
      <c r="H79" s="72">
        <v>2010</v>
      </c>
      <c r="I79" s="150" t="s">
        <v>677</v>
      </c>
      <c r="J79" s="151" t="s">
        <v>142</v>
      </c>
      <c r="K79" s="147" t="s">
        <v>64</v>
      </c>
      <c r="L79" s="73">
        <v>1</v>
      </c>
      <c r="M79" s="72">
        <v>2</v>
      </c>
      <c r="N79" s="74" t="s">
        <v>66</v>
      </c>
      <c r="O79" s="74"/>
      <c r="P79" s="74"/>
      <c r="Q79" s="76"/>
      <c r="R79" s="114"/>
      <c r="S79" s="114"/>
      <c r="T79" s="114"/>
      <c r="U79" s="114"/>
      <c r="V79" s="57">
        <v>10</v>
      </c>
      <c r="W79" s="57">
        <v>9.5</v>
      </c>
      <c r="X79" s="56">
        <v>10</v>
      </c>
      <c r="Y79" s="56">
        <v>10</v>
      </c>
      <c r="Z79" s="58">
        <f>SUM(X79:Y79)</f>
        <v>20</v>
      </c>
      <c r="AA79" s="96" t="s">
        <v>678</v>
      </c>
      <c r="AB79" s="67"/>
    </row>
    <row r="80" spans="1:28" s="79" customFormat="1" ht="19.5" customHeight="1" x14ac:dyDescent="0.25">
      <c r="A80" s="25">
        <v>74</v>
      </c>
      <c r="B80" s="147" t="s">
        <v>95</v>
      </c>
      <c r="C80" s="148" t="s">
        <v>871</v>
      </c>
      <c r="D80" s="149" t="s">
        <v>205</v>
      </c>
      <c r="E80" s="76" t="s">
        <v>66</v>
      </c>
      <c r="F80" s="71">
        <v>1</v>
      </c>
      <c r="G80" s="71">
        <v>8</v>
      </c>
      <c r="H80" s="72">
        <v>2010</v>
      </c>
      <c r="I80" s="150" t="s">
        <v>872</v>
      </c>
      <c r="J80" s="151" t="s">
        <v>125</v>
      </c>
      <c r="K80" s="147" t="s">
        <v>64</v>
      </c>
      <c r="L80" s="73">
        <v>1</v>
      </c>
      <c r="M80" s="72">
        <v>2</v>
      </c>
      <c r="N80" s="74" t="s">
        <v>66</v>
      </c>
      <c r="O80" s="74"/>
      <c r="P80" s="74"/>
      <c r="Q80" s="76"/>
      <c r="R80" s="114"/>
      <c r="S80" s="114"/>
      <c r="T80" s="114"/>
      <c r="U80" s="114"/>
      <c r="V80" s="57">
        <v>10</v>
      </c>
      <c r="W80" s="57">
        <v>10</v>
      </c>
      <c r="X80" s="56">
        <v>10</v>
      </c>
      <c r="Y80" s="56">
        <v>10</v>
      </c>
      <c r="Z80" s="58">
        <f>SUM(X80:Y80)</f>
        <v>20</v>
      </c>
      <c r="AA80" s="96" t="s">
        <v>873</v>
      </c>
      <c r="AB80" s="202"/>
    </row>
    <row r="81" spans="1:28" s="79" customFormat="1" ht="19.5" customHeight="1" x14ac:dyDescent="0.25">
      <c r="A81" s="25">
        <v>75</v>
      </c>
      <c r="B81" s="59" t="s">
        <v>420</v>
      </c>
      <c r="C81" s="28" t="s">
        <v>1012</v>
      </c>
      <c r="D81" s="115" t="s">
        <v>205</v>
      </c>
      <c r="E81" s="30" t="s">
        <v>66</v>
      </c>
      <c r="F81" s="88">
        <v>4</v>
      </c>
      <c r="G81" s="88">
        <v>10</v>
      </c>
      <c r="H81" s="112">
        <v>2010</v>
      </c>
      <c r="I81" s="163" t="s">
        <v>1013</v>
      </c>
      <c r="J81" s="113" t="s">
        <v>104</v>
      </c>
      <c r="K81" s="96" t="s">
        <v>177</v>
      </c>
      <c r="L81" s="81">
        <v>1</v>
      </c>
      <c r="M81" s="82">
        <v>5</v>
      </c>
      <c r="N81" s="91" t="s">
        <v>66</v>
      </c>
      <c r="O81" s="91"/>
      <c r="P81" s="96"/>
      <c r="Q81" s="90"/>
      <c r="R81" s="80"/>
      <c r="S81" s="80"/>
      <c r="T81" s="80"/>
      <c r="U81" s="80"/>
      <c r="V81" s="57">
        <v>10</v>
      </c>
      <c r="W81" s="57">
        <v>7.5</v>
      </c>
      <c r="X81" s="56">
        <v>9</v>
      </c>
      <c r="Y81" s="56">
        <v>7</v>
      </c>
      <c r="Z81" s="58">
        <v>16</v>
      </c>
      <c r="AA81" s="48" t="s">
        <v>1014</v>
      </c>
      <c r="AB81" s="67"/>
    </row>
    <row r="82" spans="1:28" s="42" customFormat="1" ht="19.5" customHeight="1" x14ac:dyDescent="0.25">
      <c r="A82" s="25">
        <v>76</v>
      </c>
      <c r="B82" s="89" t="s">
        <v>361</v>
      </c>
      <c r="C82" s="121" t="s">
        <v>366</v>
      </c>
      <c r="D82" s="122" t="s">
        <v>367</v>
      </c>
      <c r="E82" s="123" t="s">
        <v>66</v>
      </c>
      <c r="F82" s="124">
        <v>28</v>
      </c>
      <c r="G82" s="125">
        <v>6</v>
      </c>
      <c r="H82" s="123">
        <v>2010</v>
      </c>
      <c r="I82" s="126" t="s">
        <v>368</v>
      </c>
      <c r="J82" s="117" t="s">
        <v>369</v>
      </c>
      <c r="K82" s="118">
        <v>8</v>
      </c>
      <c r="L82" s="119">
        <v>8</v>
      </c>
      <c r="M82" s="48"/>
      <c r="N82" s="52" t="s">
        <v>66</v>
      </c>
      <c r="O82" s="52"/>
      <c r="P82" s="52"/>
      <c r="Q82" s="91" t="s">
        <v>66</v>
      </c>
      <c r="R82" s="56">
        <v>10</v>
      </c>
      <c r="S82" s="56">
        <v>9</v>
      </c>
      <c r="T82" s="56">
        <v>10</v>
      </c>
      <c r="U82" s="56">
        <v>10</v>
      </c>
      <c r="V82" s="80">
        <v>10</v>
      </c>
      <c r="W82" s="80">
        <v>9.5</v>
      </c>
      <c r="X82" s="80">
        <v>10</v>
      </c>
      <c r="Y82" s="120">
        <v>10</v>
      </c>
      <c r="Z82" s="58">
        <f>Y82+X82</f>
        <v>20</v>
      </c>
      <c r="AA82" s="78" t="s">
        <v>370</v>
      </c>
      <c r="AB82" s="67"/>
    </row>
    <row r="83" spans="1:28" s="42" customFormat="1" ht="19.5" customHeight="1" x14ac:dyDescent="0.25">
      <c r="A83" s="25">
        <v>77</v>
      </c>
      <c r="B83" s="59" t="s">
        <v>233</v>
      </c>
      <c r="C83" s="86" t="s">
        <v>290</v>
      </c>
      <c r="D83" s="69" t="s">
        <v>291</v>
      </c>
      <c r="E83" s="25"/>
      <c r="F83" s="47">
        <v>14</v>
      </c>
      <c r="G83" s="47">
        <v>1</v>
      </c>
      <c r="H83" s="44">
        <v>2010</v>
      </c>
      <c r="I83" s="49" t="s">
        <v>292</v>
      </c>
      <c r="J83" s="50" t="s">
        <v>293</v>
      </c>
      <c r="K83" s="44">
        <v>5</v>
      </c>
      <c r="L83" s="51">
        <v>8</v>
      </c>
      <c r="M83" s="48"/>
      <c r="N83" s="52" t="s">
        <v>66</v>
      </c>
      <c r="O83" s="52"/>
      <c r="P83" s="77"/>
      <c r="Q83" s="91" t="s">
        <v>66</v>
      </c>
      <c r="R83" s="56">
        <v>9</v>
      </c>
      <c r="S83" s="56">
        <v>9</v>
      </c>
      <c r="T83" s="56">
        <v>10</v>
      </c>
      <c r="U83" s="56">
        <v>8</v>
      </c>
      <c r="V83" s="57">
        <v>10</v>
      </c>
      <c r="W83" s="57">
        <v>9.5</v>
      </c>
      <c r="X83" s="56">
        <v>10</v>
      </c>
      <c r="Y83" s="56">
        <v>9</v>
      </c>
      <c r="Z83" s="58">
        <v>19</v>
      </c>
      <c r="AA83" s="103" t="s">
        <v>294</v>
      </c>
      <c r="AB83" s="67"/>
    </row>
    <row r="84" spans="1:28" s="42" customFormat="1" ht="19.5" customHeight="1" x14ac:dyDescent="0.25">
      <c r="A84" s="25">
        <v>78</v>
      </c>
      <c r="B84" s="59" t="s">
        <v>420</v>
      </c>
      <c r="C84" s="28" t="s">
        <v>1009</v>
      </c>
      <c r="D84" s="115" t="s">
        <v>291</v>
      </c>
      <c r="E84" s="30"/>
      <c r="F84" s="88">
        <v>13</v>
      </c>
      <c r="G84" s="88">
        <v>8</v>
      </c>
      <c r="H84" s="112">
        <v>2010</v>
      </c>
      <c r="I84" s="92" t="s">
        <v>1010</v>
      </c>
      <c r="J84" s="113" t="s">
        <v>461</v>
      </c>
      <c r="K84" s="96" t="s">
        <v>64</v>
      </c>
      <c r="L84" s="81">
        <v>1</v>
      </c>
      <c r="M84" s="82">
        <v>6</v>
      </c>
      <c r="N84" s="91" t="s">
        <v>66</v>
      </c>
      <c r="O84" s="91"/>
      <c r="P84" s="96"/>
      <c r="Q84" s="90"/>
      <c r="R84" s="80"/>
      <c r="S84" s="80"/>
      <c r="T84" s="80"/>
      <c r="U84" s="80"/>
      <c r="V84" s="57">
        <v>9.5</v>
      </c>
      <c r="W84" s="57">
        <v>6</v>
      </c>
      <c r="X84" s="56">
        <v>8</v>
      </c>
      <c r="Y84" s="56">
        <v>8</v>
      </c>
      <c r="Z84" s="58">
        <v>16</v>
      </c>
      <c r="AA84" s="48" t="s">
        <v>1011</v>
      </c>
      <c r="AB84" s="67"/>
    </row>
    <row r="85" spans="1:28" s="42" customFormat="1" ht="19.5" customHeight="1" x14ac:dyDescent="0.25">
      <c r="A85" s="25">
        <v>79</v>
      </c>
      <c r="B85" s="147" t="s">
        <v>95</v>
      </c>
      <c r="C85" s="148" t="s">
        <v>761</v>
      </c>
      <c r="D85" s="149" t="s">
        <v>762</v>
      </c>
      <c r="E85" s="76" t="s">
        <v>66</v>
      </c>
      <c r="F85" s="71">
        <v>3</v>
      </c>
      <c r="G85" s="71">
        <v>5</v>
      </c>
      <c r="H85" s="72">
        <v>2010</v>
      </c>
      <c r="I85" s="150" t="s">
        <v>763</v>
      </c>
      <c r="J85" s="151" t="s">
        <v>142</v>
      </c>
      <c r="K85" s="147" t="s">
        <v>64</v>
      </c>
      <c r="L85" s="73">
        <v>1</v>
      </c>
      <c r="M85" s="72">
        <v>2</v>
      </c>
      <c r="N85" s="74" t="s">
        <v>66</v>
      </c>
      <c r="O85" s="74"/>
      <c r="P85" s="74"/>
      <c r="Q85" s="76"/>
      <c r="R85" s="114"/>
      <c r="S85" s="114"/>
      <c r="T85" s="114"/>
      <c r="U85" s="114"/>
      <c r="V85" s="57">
        <v>10</v>
      </c>
      <c r="W85" s="57">
        <v>9</v>
      </c>
      <c r="X85" s="56">
        <v>10</v>
      </c>
      <c r="Y85" s="56">
        <v>10</v>
      </c>
      <c r="Z85" s="58">
        <f>SUM(X85:Y85)</f>
        <v>20</v>
      </c>
      <c r="AA85" s="59" t="s">
        <v>764</v>
      </c>
      <c r="AB85" s="67"/>
    </row>
    <row r="86" spans="1:28" s="42" customFormat="1" ht="19.5" customHeight="1" x14ac:dyDescent="0.25">
      <c r="A86" s="25">
        <v>80</v>
      </c>
      <c r="B86" s="59" t="s">
        <v>420</v>
      </c>
      <c r="C86" s="28" t="s">
        <v>425</v>
      </c>
      <c r="D86" s="115" t="s">
        <v>426</v>
      </c>
      <c r="E86" s="30"/>
      <c r="F86" s="88">
        <v>9</v>
      </c>
      <c r="G86" s="88">
        <v>11</v>
      </c>
      <c r="H86" s="112">
        <v>2010</v>
      </c>
      <c r="I86" s="32" t="s">
        <v>427</v>
      </c>
      <c r="J86" s="113" t="s">
        <v>428</v>
      </c>
      <c r="K86" s="96" t="s">
        <v>429</v>
      </c>
      <c r="L86" s="129" t="s">
        <v>430</v>
      </c>
      <c r="M86" s="82">
        <v>1</v>
      </c>
      <c r="N86" s="91"/>
      <c r="O86" s="91"/>
      <c r="P86" s="96" t="s">
        <v>431</v>
      </c>
      <c r="Q86" s="90" t="s">
        <v>66</v>
      </c>
      <c r="R86" s="80">
        <v>9</v>
      </c>
      <c r="S86" s="80">
        <v>7</v>
      </c>
      <c r="T86" s="80">
        <v>7</v>
      </c>
      <c r="U86" s="80">
        <v>10</v>
      </c>
      <c r="V86" s="57">
        <v>10</v>
      </c>
      <c r="W86" s="57">
        <v>7.5</v>
      </c>
      <c r="X86" s="56">
        <v>9</v>
      </c>
      <c r="Y86" s="56">
        <v>9</v>
      </c>
      <c r="Z86" s="58">
        <v>18</v>
      </c>
      <c r="AA86" s="48" t="s">
        <v>432</v>
      </c>
      <c r="AB86" s="67"/>
    </row>
    <row r="87" spans="1:28" s="42" customFormat="1" ht="19.5" customHeight="1" x14ac:dyDescent="0.25">
      <c r="A87" s="25">
        <v>81</v>
      </c>
      <c r="B87" s="147" t="s">
        <v>95</v>
      </c>
      <c r="C87" s="148" t="s">
        <v>709</v>
      </c>
      <c r="D87" s="149" t="s">
        <v>426</v>
      </c>
      <c r="E87" s="76"/>
      <c r="F87" s="71">
        <v>12</v>
      </c>
      <c r="G87" s="71">
        <v>6</v>
      </c>
      <c r="H87" s="72">
        <v>2010</v>
      </c>
      <c r="I87" s="150" t="s">
        <v>765</v>
      </c>
      <c r="J87" s="151" t="s">
        <v>148</v>
      </c>
      <c r="K87" s="147" t="s">
        <v>64</v>
      </c>
      <c r="L87" s="73">
        <v>1</v>
      </c>
      <c r="M87" s="72">
        <v>5</v>
      </c>
      <c r="N87" s="74" t="s">
        <v>66</v>
      </c>
      <c r="O87" s="74"/>
      <c r="P87" s="74"/>
      <c r="Q87" s="76"/>
      <c r="R87" s="114"/>
      <c r="S87" s="114"/>
      <c r="T87" s="114"/>
      <c r="U87" s="114"/>
      <c r="V87" s="57">
        <v>9.5</v>
      </c>
      <c r="W87" s="57">
        <v>8.5</v>
      </c>
      <c r="X87" s="56">
        <v>9</v>
      </c>
      <c r="Y87" s="56">
        <v>9</v>
      </c>
      <c r="Z87" s="58">
        <f>SUM(X87:Y87)</f>
        <v>18</v>
      </c>
      <c r="AA87" s="59" t="s">
        <v>766</v>
      </c>
      <c r="AB87" s="67"/>
    </row>
    <row r="88" spans="1:28" s="79" customFormat="1" ht="19.5" customHeight="1" x14ac:dyDescent="0.25">
      <c r="A88" s="25">
        <v>82</v>
      </c>
      <c r="B88" s="44" t="s">
        <v>74</v>
      </c>
      <c r="C88" s="61" t="s">
        <v>80</v>
      </c>
      <c r="D88" s="46" t="s">
        <v>81</v>
      </c>
      <c r="E88" s="25" t="s">
        <v>65</v>
      </c>
      <c r="F88" s="62">
        <v>31</v>
      </c>
      <c r="G88" s="62">
        <v>3</v>
      </c>
      <c r="H88" s="63">
        <v>2010</v>
      </c>
      <c r="I88" s="49" t="s">
        <v>82</v>
      </c>
      <c r="J88" s="50" t="s">
        <v>63</v>
      </c>
      <c r="K88" s="44" t="s">
        <v>83</v>
      </c>
      <c r="L88" s="51">
        <v>1</v>
      </c>
      <c r="M88" s="48">
        <v>4</v>
      </c>
      <c r="N88" s="64" t="s">
        <v>65</v>
      </c>
      <c r="O88" s="52"/>
      <c r="P88" s="65"/>
      <c r="Q88" s="65" t="s">
        <v>66</v>
      </c>
      <c r="R88" s="66">
        <v>10</v>
      </c>
      <c r="S88" s="66">
        <v>10</v>
      </c>
      <c r="T88" s="66">
        <v>10</v>
      </c>
      <c r="U88" s="66">
        <v>10</v>
      </c>
      <c r="V88" s="57">
        <v>10</v>
      </c>
      <c r="W88" s="57">
        <v>8</v>
      </c>
      <c r="X88" s="56">
        <v>9</v>
      </c>
      <c r="Y88" s="56">
        <v>10</v>
      </c>
      <c r="Z88" s="58">
        <f>SUM(X88:Y88)</f>
        <v>19</v>
      </c>
      <c r="AA88" s="48" t="s">
        <v>84</v>
      </c>
      <c r="AB88" s="67"/>
    </row>
    <row r="89" spans="1:28" s="79" customFormat="1" ht="19.5" customHeight="1" x14ac:dyDescent="0.25">
      <c r="A89" s="25">
        <v>83</v>
      </c>
      <c r="B89" s="44" t="s">
        <v>68</v>
      </c>
      <c r="C89" s="68" t="s">
        <v>644</v>
      </c>
      <c r="D89" s="69" t="s">
        <v>81</v>
      </c>
      <c r="E89" s="25" t="s">
        <v>66</v>
      </c>
      <c r="F89" s="146">
        <v>10</v>
      </c>
      <c r="G89" s="47">
        <v>1</v>
      </c>
      <c r="H89" s="43">
        <v>2010</v>
      </c>
      <c r="I89" s="49" t="s">
        <v>645</v>
      </c>
      <c r="J89" s="50" t="s">
        <v>646</v>
      </c>
      <c r="K89" s="44" t="s">
        <v>64</v>
      </c>
      <c r="L89" s="51">
        <v>1</v>
      </c>
      <c r="M89" s="48" t="s">
        <v>116</v>
      </c>
      <c r="N89" s="52" t="s">
        <v>66</v>
      </c>
      <c r="O89" s="52"/>
      <c r="P89" s="53"/>
      <c r="Q89" s="55"/>
      <c r="R89" s="114"/>
      <c r="S89" s="114"/>
      <c r="T89" s="114"/>
      <c r="U89" s="114"/>
      <c r="V89" s="57">
        <v>9.5</v>
      </c>
      <c r="W89" s="57">
        <v>9.5</v>
      </c>
      <c r="X89" s="56">
        <v>10</v>
      </c>
      <c r="Y89" s="56">
        <v>10</v>
      </c>
      <c r="Z89" s="58">
        <f>X89+Y89</f>
        <v>20</v>
      </c>
      <c r="AA89" s="59" t="s">
        <v>647</v>
      </c>
      <c r="AB89" s="60"/>
    </row>
    <row r="90" spans="1:28" s="79" customFormat="1" ht="19.5" customHeight="1" x14ac:dyDescent="0.25">
      <c r="A90" s="25">
        <v>84</v>
      </c>
      <c r="B90" s="147" t="s">
        <v>95</v>
      </c>
      <c r="C90" s="148" t="s">
        <v>679</v>
      </c>
      <c r="D90" s="149" t="s">
        <v>680</v>
      </c>
      <c r="E90" s="76"/>
      <c r="F90" s="71">
        <v>6</v>
      </c>
      <c r="G90" s="71">
        <v>12</v>
      </c>
      <c r="H90" s="72">
        <v>2010</v>
      </c>
      <c r="I90" s="150" t="s">
        <v>681</v>
      </c>
      <c r="J90" s="151" t="s">
        <v>99</v>
      </c>
      <c r="K90" s="147" t="s">
        <v>64</v>
      </c>
      <c r="L90" s="73">
        <v>1</v>
      </c>
      <c r="M90" s="72">
        <v>2</v>
      </c>
      <c r="N90" s="74" t="s">
        <v>66</v>
      </c>
      <c r="O90" s="74"/>
      <c r="P90" s="74"/>
      <c r="Q90" s="76"/>
      <c r="R90" s="114"/>
      <c r="S90" s="114"/>
      <c r="T90" s="114"/>
      <c r="U90" s="114"/>
      <c r="V90" s="57">
        <v>10</v>
      </c>
      <c r="W90" s="57">
        <v>8</v>
      </c>
      <c r="X90" s="56">
        <v>9</v>
      </c>
      <c r="Y90" s="56">
        <v>10</v>
      </c>
      <c r="Z90" s="58">
        <f>SUM(X90:Y90)</f>
        <v>19</v>
      </c>
      <c r="AA90" s="96" t="s">
        <v>682</v>
      </c>
      <c r="AB90" s="67"/>
    </row>
    <row r="91" spans="1:28" s="79" customFormat="1" ht="19.5" customHeight="1" x14ac:dyDescent="0.25">
      <c r="A91" s="25">
        <v>85</v>
      </c>
      <c r="B91" s="147" t="s">
        <v>95</v>
      </c>
      <c r="C91" s="148" t="s">
        <v>114</v>
      </c>
      <c r="D91" s="149" t="s">
        <v>115</v>
      </c>
      <c r="E91" s="76"/>
      <c r="F91" s="71">
        <v>5</v>
      </c>
      <c r="G91" s="71">
        <v>9</v>
      </c>
      <c r="H91" s="72">
        <v>2010</v>
      </c>
      <c r="I91" s="150" t="s">
        <v>103</v>
      </c>
      <c r="J91" s="151" t="s">
        <v>104</v>
      </c>
      <c r="K91" s="147" t="s">
        <v>64</v>
      </c>
      <c r="L91" s="73">
        <v>1</v>
      </c>
      <c r="M91" s="76" t="s">
        <v>116</v>
      </c>
      <c r="N91" s="74" t="s">
        <v>66</v>
      </c>
      <c r="O91" s="74"/>
      <c r="P91" s="74"/>
      <c r="Q91" s="76" t="s">
        <v>66</v>
      </c>
      <c r="R91" s="56">
        <v>9</v>
      </c>
      <c r="S91" s="56">
        <v>7</v>
      </c>
      <c r="T91" s="56">
        <v>10</v>
      </c>
      <c r="U91" s="56">
        <v>10</v>
      </c>
      <c r="V91" s="57">
        <v>10</v>
      </c>
      <c r="W91" s="57">
        <v>8.5</v>
      </c>
      <c r="X91" s="56">
        <v>9</v>
      </c>
      <c r="Y91" s="56">
        <v>10</v>
      </c>
      <c r="Z91" s="58">
        <f>SUM(X91:Y91)</f>
        <v>19</v>
      </c>
      <c r="AA91" s="96" t="s">
        <v>117</v>
      </c>
      <c r="AB91" s="67"/>
    </row>
    <row r="92" spans="1:28" s="79" customFormat="1" ht="19.5" customHeight="1" x14ac:dyDescent="0.25">
      <c r="A92" s="25">
        <v>86</v>
      </c>
      <c r="B92" s="44" t="s">
        <v>169</v>
      </c>
      <c r="C92" s="198" t="s">
        <v>174</v>
      </c>
      <c r="D92" s="46" t="s">
        <v>175</v>
      </c>
      <c r="E92" s="82"/>
      <c r="F92" s="83">
        <v>23</v>
      </c>
      <c r="G92" s="83">
        <v>1</v>
      </c>
      <c r="H92" s="82">
        <v>2010</v>
      </c>
      <c r="I92" s="84" t="s">
        <v>176</v>
      </c>
      <c r="J92" s="85" t="s">
        <v>104</v>
      </c>
      <c r="K92" s="48" t="s">
        <v>177</v>
      </c>
      <c r="L92" s="81">
        <v>1</v>
      </c>
      <c r="M92" s="82">
        <v>7</v>
      </c>
      <c r="N92" s="82" t="s">
        <v>66</v>
      </c>
      <c r="O92" s="82"/>
      <c r="P92" s="82"/>
      <c r="Q92" s="54" t="s">
        <v>66</v>
      </c>
      <c r="R92" s="80">
        <v>10</v>
      </c>
      <c r="S92" s="80">
        <v>10</v>
      </c>
      <c r="T92" s="80">
        <v>10</v>
      </c>
      <c r="U92" s="80">
        <v>10</v>
      </c>
      <c r="V92" s="80">
        <v>10</v>
      </c>
      <c r="W92" s="80">
        <v>9</v>
      </c>
      <c r="X92" s="80">
        <v>10</v>
      </c>
      <c r="Y92" s="56">
        <v>10</v>
      </c>
      <c r="Z92" s="58">
        <f>SUM(X92,Y92)</f>
        <v>20</v>
      </c>
      <c r="AA92" s="48">
        <v>938689956</v>
      </c>
      <c r="AB92" s="67"/>
    </row>
    <row r="93" spans="1:28" s="79" customFormat="1" ht="19.5" customHeight="1" x14ac:dyDescent="0.25">
      <c r="A93" s="25">
        <v>87</v>
      </c>
      <c r="B93" s="48" t="s">
        <v>543</v>
      </c>
      <c r="C93" s="45" t="s">
        <v>583</v>
      </c>
      <c r="D93" s="132" t="s">
        <v>175</v>
      </c>
      <c r="E93" s="82" t="s">
        <v>553</v>
      </c>
      <c r="F93" s="88">
        <v>12</v>
      </c>
      <c r="G93" s="88">
        <v>8</v>
      </c>
      <c r="H93" s="48">
        <v>2010</v>
      </c>
      <c r="I93" s="93" t="s">
        <v>584</v>
      </c>
      <c r="J93" s="85" t="s">
        <v>585</v>
      </c>
      <c r="K93" s="48">
        <v>13</v>
      </c>
      <c r="L93" s="133">
        <v>5</v>
      </c>
      <c r="M93" s="48"/>
      <c r="N93" s="52" t="s">
        <v>66</v>
      </c>
      <c r="O93" s="52"/>
      <c r="P93" s="52"/>
      <c r="Q93" s="91" t="s">
        <v>66</v>
      </c>
      <c r="R93" s="134">
        <v>10</v>
      </c>
      <c r="S93" s="134">
        <v>10</v>
      </c>
      <c r="T93" s="134">
        <v>9</v>
      </c>
      <c r="U93" s="134">
        <v>9</v>
      </c>
      <c r="V93" s="57">
        <v>10</v>
      </c>
      <c r="W93" s="57">
        <v>9</v>
      </c>
      <c r="X93" s="56">
        <v>10</v>
      </c>
      <c r="Y93" s="56">
        <v>10</v>
      </c>
      <c r="Z93" s="58">
        <v>20</v>
      </c>
      <c r="AA93" s="59" t="s">
        <v>586</v>
      </c>
      <c r="AB93" s="60"/>
    </row>
    <row r="94" spans="1:28" s="79" customFormat="1" ht="19.5" customHeight="1" x14ac:dyDescent="0.25">
      <c r="A94" s="25">
        <v>88</v>
      </c>
      <c r="B94" s="44" t="s">
        <v>74</v>
      </c>
      <c r="C94" s="61" t="s">
        <v>85</v>
      </c>
      <c r="D94" s="46" t="s">
        <v>86</v>
      </c>
      <c r="E94" s="25"/>
      <c r="F94" s="62">
        <v>17</v>
      </c>
      <c r="G94" s="62">
        <v>4</v>
      </c>
      <c r="H94" s="63">
        <v>2010</v>
      </c>
      <c r="I94" s="49" t="s">
        <v>87</v>
      </c>
      <c r="J94" s="50" t="s">
        <v>88</v>
      </c>
      <c r="K94" s="44">
        <v>16</v>
      </c>
      <c r="L94" s="51">
        <v>8</v>
      </c>
      <c r="M94" s="48">
        <v>3</v>
      </c>
      <c r="N94" s="64" t="s">
        <v>65</v>
      </c>
      <c r="O94" s="52"/>
      <c r="P94" s="65"/>
      <c r="Q94" s="65" t="s">
        <v>66</v>
      </c>
      <c r="R94" s="66">
        <v>9</v>
      </c>
      <c r="S94" s="66">
        <v>10</v>
      </c>
      <c r="T94" s="66">
        <v>10</v>
      </c>
      <c r="U94" s="66">
        <v>10</v>
      </c>
      <c r="V94" s="57">
        <v>10</v>
      </c>
      <c r="W94" s="57">
        <v>8.5</v>
      </c>
      <c r="X94" s="56">
        <v>9</v>
      </c>
      <c r="Y94" s="56">
        <v>10</v>
      </c>
      <c r="Z94" s="58">
        <f>SUM(X94:Y94)</f>
        <v>19</v>
      </c>
      <c r="AA94" s="48" t="s">
        <v>89</v>
      </c>
      <c r="AB94" s="67"/>
    </row>
    <row r="95" spans="1:28" s="79" customFormat="1" ht="19.5" customHeight="1" x14ac:dyDescent="0.25">
      <c r="A95" s="25">
        <v>89</v>
      </c>
      <c r="B95" s="44" t="s">
        <v>68</v>
      </c>
      <c r="C95" s="61" t="s">
        <v>639</v>
      </c>
      <c r="D95" s="46" t="s">
        <v>86</v>
      </c>
      <c r="E95" s="82"/>
      <c r="F95" s="83">
        <v>16</v>
      </c>
      <c r="G95" s="88">
        <v>2</v>
      </c>
      <c r="H95" s="112">
        <v>2010</v>
      </c>
      <c r="I95" s="84" t="s">
        <v>640</v>
      </c>
      <c r="J95" s="113" t="s">
        <v>641</v>
      </c>
      <c r="K95" s="48" t="s">
        <v>642</v>
      </c>
      <c r="L95" s="51" t="s">
        <v>330</v>
      </c>
      <c r="M95" s="48" t="s">
        <v>330</v>
      </c>
      <c r="N95" s="52"/>
      <c r="O95" s="52"/>
      <c r="P95" s="52" t="s">
        <v>330</v>
      </c>
      <c r="Q95" s="91"/>
      <c r="R95" s="114"/>
      <c r="S95" s="114"/>
      <c r="T95" s="114"/>
      <c r="U95" s="114"/>
      <c r="V95" s="57">
        <v>9.5</v>
      </c>
      <c r="W95" s="57">
        <v>9.5</v>
      </c>
      <c r="X95" s="56">
        <v>10</v>
      </c>
      <c r="Y95" s="56">
        <v>10</v>
      </c>
      <c r="Z95" s="58">
        <f>X95+Y95</f>
        <v>20</v>
      </c>
      <c r="AA95" s="59" t="s">
        <v>643</v>
      </c>
      <c r="AB95" s="60"/>
    </row>
    <row r="96" spans="1:28" s="79" customFormat="1" ht="19.5" customHeight="1" x14ac:dyDescent="0.25">
      <c r="A96" s="25">
        <v>90</v>
      </c>
      <c r="B96" s="147" t="s">
        <v>95</v>
      </c>
      <c r="C96" s="148" t="s">
        <v>683</v>
      </c>
      <c r="D96" s="149" t="s">
        <v>86</v>
      </c>
      <c r="E96" s="76"/>
      <c r="F96" s="71">
        <v>18</v>
      </c>
      <c r="G96" s="71">
        <v>6</v>
      </c>
      <c r="H96" s="72">
        <v>2010</v>
      </c>
      <c r="I96" s="150" t="s">
        <v>684</v>
      </c>
      <c r="J96" s="151" t="s">
        <v>125</v>
      </c>
      <c r="K96" s="147" t="s">
        <v>64</v>
      </c>
      <c r="L96" s="73">
        <v>1</v>
      </c>
      <c r="M96" s="72">
        <v>4</v>
      </c>
      <c r="N96" s="74" t="s">
        <v>66</v>
      </c>
      <c r="O96" s="74"/>
      <c r="P96" s="74"/>
      <c r="Q96" s="76"/>
      <c r="R96" s="114"/>
      <c r="S96" s="114"/>
      <c r="T96" s="114"/>
      <c r="U96" s="114"/>
      <c r="V96" s="57">
        <v>10</v>
      </c>
      <c r="W96" s="57">
        <v>7.5</v>
      </c>
      <c r="X96" s="56">
        <v>9</v>
      </c>
      <c r="Y96" s="56">
        <v>10</v>
      </c>
      <c r="Z96" s="58">
        <f>SUM(X96:Y96)</f>
        <v>19</v>
      </c>
      <c r="AA96" s="96" t="s">
        <v>685</v>
      </c>
      <c r="AB96" s="67"/>
    </row>
    <row r="97" spans="1:28" s="79" customFormat="1" ht="19.5" customHeight="1" x14ac:dyDescent="0.25">
      <c r="A97" s="25">
        <v>91</v>
      </c>
      <c r="B97" s="89" t="s">
        <v>361</v>
      </c>
      <c r="C97" s="121" t="s">
        <v>371</v>
      </c>
      <c r="D97" s="122" t="s">
        <v>372</v>
      </c>
      <c r="E97" s="123"/>
      <c r="F97" s="124">
        <v>17</v>
      </c>
      <c r="G97" s="125">
        <v>10</v>
      </c>
      <c r="H97" s="123">
        <v>2010</v>
      </c>
      <c r="I97" s="126" t="s">
        <v>373</v>
      </c>
      <c r="J97" s="117" t="s">
        <v>374</v>
      </c>
      <c r="K97" s="118">
        <v>9</v>
      </c>
      <c r="L97" s="119">
        <v>8</v>
      </c>
      <c r="M97" s="48"/>
      <c r="N97" s="52" t="s">
        <v>66</v>
      </c>
      <c r="O97" s="52"/>
      <c r="P97" s="52"/>
      <c r="Q97" s="91" t="s">
        <v>66</v>
      </c>
      <c r="R97" s="56">
        <v>9</v>
      </c>
      <c r="S97" s="56">
        <v>6</v>
      </c>
      <c r="T97" s="56">
        <v>10</v>
      </c>
      <c r="U97" s="56">
        <v>7</v>
      </c>
      <c r="V97" s="80">
        <v>9.5</v>
      </c>
      <c r="W97" s="80">
        <v>8.5</v>
      </c>
      <c r="X97" s="80">
        <v>9</v>
      </c>
      <c r="Y97" s="120">
        <v>9</v>
      </c>
      <c r="Z97" s="58">
        <f>Y97+X97</f>
        <v>18</v>
      </c>
      <c r="AA97" s="78" t="s">
        <v>375</v>
      </c>
      <c r="AB97" s="67"/>
    </row>
    <row r="98" spans="1:28" s="79" customFormat="1" ht="19.5" customHeight="1" x14ac:dyDescent="0.25">
      <c r="A98" s="25">
        <v>92</v>
      </c>
      <c r="B98" s="147" t="s">
        <v>95</v>
      </c>
      <c r="C98" s="148" t="s">
        <v>874</v>
      </c>
      <c r="D98" s="149" t="s">
        <v>875</v>
      </c>
      <c r="E98" s="76" t="s">
        <v>66</v>
      </c>
      <c r="F98" s="71">
        <v>2</v>
      </c>
      <c r="G98" s="71">
        <v>7</v>
      </c>
      <c r="H98" s="72">
        <v>2010</v>
      </c>
      <c r="I98" s="150" t="s">
        <v>876</v>
      </c>
      <c r="J98" s="151" t="s">
        <v>877</v>
      </c>
      <c r="K98" s="147" t="s">
        <v>64</v>
      </c>
      <c r="L98" s="73">
        <v>1</v>
      </c>
      <c r="M98" s="72">
        <v>2</v>
      </c>
      <c r="N98" s="74"/>
      <c r="O98" s="74" t="s">
        <v>66</v>
      </c>
      <c r="P98" s="74" t="s">
        <v>878</v>
      </c>
      <c r="Q98" s="76"/>
      <c r="R98" s="114"/>
      <c r="S98" s="114"/>
      <c r="T98" s="114"/>
      <c r="U98" s="114"/>
      <c r="V98" s="57">
        <v>10</v>
      </c>
      <c r="W98" s="57">
        <v>9</v>
      </c>
      <c r="X98" s="56">
        <v>10</v>
      </c>
      <c r="Y98" s="56">
        <v>10</v>
      </c>
      <c r="Z98" s="58">
        <f>SUM(X98:Y98)</f>
        <v>20</v>
      </c>
      <c r="AA98" s="96" t="s">
        <v>879</v>
      </c>
      <c r="AB98" s="202"/>
    </row>
    <row r="99" spans="1:28" s="79" customFormat="1" ht="19.5" customHeight="1" x14ac:dyDescent="0.25">
      <c r="A99" s="25">
        <v>93</v>
      </c>
      <c r="B99" s="59" t="s">
        <v>420</v>
      </c>
      <c r="C99" s="28" t="s">
        <v>1015</v>
      </c>
      <c r="D99" s="115" t="s">
        <v>1016</v>
      </c>
      <c r="E99" s="30" t="s">
        <v>66</v>
      </c>
      <c r="F99" s="88">
        <v>29</v>
      </c>
      <c r="G99" s="88">
        <v>11</v>
      </c>
      <c r="H99" s="112">
        <v>2010</v>
      </c>
      <c r="I99" s="168" t="s">
        <v>1017</v>
      </c>
      <c r="J99" s="113" t="s">
        <v>979</v>
      </c>
      <c r="K99" s="96" t="s">
        <v>64</v>
      </c>
      <c r="L99" s="81">
        <v>1</v>
      </c>
      <c r="M99" s="91" t="s">
        <v>116</v>
      </c>
      <c r="N99" s="91" t="s">
        <v>66</v>
      </c>
      <c r="O99" s="91"/>
      <c r="P99" s="96"/>
      <c r="Q99" s="90"/>
      <c r="R99" s="80"/>
      <c r="S99" s="80"/>
      <c r="T99" s="80"/>
      <c r="U99" s="80"/>
      <c r="V99" s="57">
        <v>10</v>
      </c>
      <c r="W99" s="57">
        <v>8.5</v>
      </c>
      <c r="X99" s="56">
        <v>9</v>
      </c>
      <c r="Y99" s="56">
        <v>9</v>
      </c>
      <c r="Z99" s="58">
        <v>18</v>
      </c>
      <c r="AA99" s="48" t="s">
        <v>1018</v>
      </c>
      <c r="AB99" s="67"/>
    </row>
    <row r="100" spans="1:28" s="79" customFormat="1" ht="19.5" customHeight="1" x14ac:dyDescent="0.25">
      <c r="A100" s="25">
        <v>94</v>
      </c>
      <c r="B100" s="147" t="s">
        <v>95</v>
      </c>
      <c r="C100" s="148" t="s">
        <v>767</v>
      </c>
      <c r="D100" s="149" t="s">
        <v>768</v>
      </c>
      <c r="E100" s="76" t="s">
        <v>66</v>
      </c>
      <c r="F100" s="71">
        <v>6</v>
      </c>
      <c r="G100" s="71">
        <v>7</v>
      </c>
      <c r="H100" s="72">
        <v>2010</v>
      </c>
      <c r="I100" s="150" t="s">
        <v>769</v>
      </c>
      <c r="J100" s="151" t="s">
        <v>63</v>
      </c>
      <c r="K100" s="147" t="s">
        <v>64</v>
      </c>
      <c r="L100" s="73">
        <v>1</v>
      </c>
      <c r="M100" s="76" t="s">
        <v>116</v>
      </c>
      <c r="N100" s="74" t="s">
        <v>66</v>
      </c>
      <c r="O100" s="74"/>
      <c r="P100" s="74"/>
      <c r="Q100" s="76"/>
      <c r="R100" s="114"/>
      <c r="S100" s="114"/>
      <c r="T100" s="114"/>
      <c r="U100" s="114"/>
      <c r="V100" s="57">
        <v>10</v>
      </c>
      <c r="W100" s="57">
        <v>8.5</v>
      </c>
      <c r="X100" s="56">
        <v>9</v>
      </c>
      <c r="Y100" s="56">
        <v>9</v>
      </c>
      <c r="Z100" s="58">
        <f>SUM(X100:Y100)</f>
        <v>18</v>
      </c>
      <c r="AA100" s="59" t="s">
        <v>770</v>
      </c>
      <c r="AB100" s="67"/>
    </row>
    <row r="101" spans="1:28" s="79" customFormat="1" ht="19.5" customHeight="1" x14ac:dyDescent="0.25">
      <c r="A101" s="25">
        <v>95</v>
      </c>
      <c r="B101" s="147" t="s">
        <v>95</v>
      </c>
      <c r="C101" s="148" t="s">
        <v>880</v>
      </c>
      <c r="D101" s="149" t="s">
        <v>881</v>
      </c>
      <c r="E101" s="76"/>
      <c r="F101" s="71">
        <v>27</v>
      </c>
      <c r="G101" s="71">
        <v>2</v>
      </c>
      <c r="H101" s="72">
        <v>2010</v>
      </c>
      <c r="I101" s="150" t="s">
        <v>882</v>
      </c>
      <c r="J101" s="151" t="s">
        <v>125</v>
      </c>
      <c r="K101" s="147" t="s">
        <v>64</v>
      </c>
      <c r="L101" s="73">
        <v>1</v>
      </c>
      <c r="M101" s="72">
        <v>2</v>
      </c>
      <c r="N101" s="74" t="s">
        <v>66</v>
      </c>
      <c r="O101" s="74"/>
      <c r="P101" s="74"/>
      <c r="Q101" s="76"/>
      <c r="R101" s="114"/>
      <c r="S101" s="114"/>
      <c r="T101" s="114"/>
      <c r="U101" s="114"/>
      <c r="V101" s="57">
        <v>10</v>
      </c>
      <c r="W101" s="57">
        <v>8</v>
      </c>
      <c r="X101" s="56">
        <v>9</v>
      </c>
      <c r="Y101" s="56">
        <v>10</v>
      </c>
      <c r="Z101" s="58">
        <f>SUM(X101:Y101)</f>
        <v>19</v>
      </c>
      <c r="AA101" s="96" t="s">
        <v>883</v>
      </c>
      <c r="AB101" s="202"/>
    </row>
    <row r="102" spans="1:28" s="79" customFormat="1" ht="19.5" customHeight="1" x14ac:dyDescent="0.25">
      <c r="A102" s="25">
        <v>96</v>
      </c>
      <c r="B102" s="48" t="s">
        <v>950</v>
      </c>
      <c r="C102" s="28" t="s">
        <v>951</v>
      </c>
      <c r="D102" s="115" t="s">
        <v>952</v>
      </c>
      <c r="E102" s="161" t="s">
        <v>953</v>
      </c>
      <c r="F102" s="127">
        <v>17</v>
      </c>
      <c r="G102" s="88">
        <v>12</v>
      </c>
      <c r="H102" s="48">
        <v>2010</v>
      </c>
      <c r="I102" s="32" t="s">
        <v>954</v>
      </c>
      <c r="J102" s="113" t="s">
        <v>955</v>
      </c>
      <c r="K102" s="48" t="s">
        <v>956</v>
      </c>
      <c r="L102" s="51" t="s">
        <v>430</v>
      </c>
      <c r="M102" s="48"/>
      <c r="N102" s="52" t="s">
        <v>66</v>
      </c>
      <c r="O102" s="52"/>
      <c r="P102" s="52"/>
      <c r="Q102" s="91"/>
      <c r="R102" s="114"/>
      <c r="S102" s="114"/>
      <c r="T102" s="114"/>
      <c r="U102" s="114"/>
      <c r="V102" s="57">
        <v>10</v>
      </c>
      <c r="W102" s="57">
        <v>9</v>
      </c>
      <c r="X102" s="56">
        <v>10</v>
      </c>
      <c r="Y102" s="56">
        <v>9</v>
      </c>
      <c r="Z102" s="58">
        <f>X102+Y102</f>
        <v>19</v>
      </c>
      <c r="AA102" s="96" t="s">
        <v>957</v>
      </c>
      <c r="AB102" s="67"/>
    </row>
    <row r="103" spans="1:28" s="79" customFormat="1" ht="19.5" customHeight="1" x14ac:dyDescent="0.25">
      <c r="A103" s="25">
        <v>97</v>
      </c>
      <c r="B103" s="147" t="s">
        <v>95</v>
      </c>
      <c r="C103" s="148" t="s">
        <v>118</v>
      </c>
      <c r="D103" s="149" t="s">
        <v>119</v>
      </c>
      <c r="E103" s="76"/>
      <c r="F103" s="71">
        <v>4</v>
      </c>
      <c r="G103" s="71">
        <v>11</v>
      </c>
      <c r="H103" s="72">
        <v>2010</v>
      </c>
      <c r="I103" s="150" t="s">
        <v>120</v>
      </c>
      <c r="J103" s="151" t="s">
        <v>104</v>
      </c>
      <c r="K103" s="147" t="s">
        <v>64</v>
      </c>
      <c r="L103" s="73">
        <v>1</v>
      </c>
      <c r="M103" s="72">
        <v>5</v>
      </c>
      <c r="N103" s="74" t="s">
        <v>66</v>
      </c>
      <c r="O103" s="74"/>
      <c r="P103" s="74"/>
      <c r="Q103" s="76" t="s">
        <v>66</v>
      </c>
      <c r="R103" s="56">
        <v>10</v>
      </c>
      <c r="S103" s="56">
        <v>6</v>
      </c>
      <c r="T103" s="56">
        <v>10</v>
      </c>
      <c r="U103" s="56">
        <v>9</v>
      </c>
      <c r="V103" s="57">
        <v>10</v>
      </c>
      <c r="W103" s="57">
        <v>8</v>
      </c>
      <c r="X103" s="56">
        <v>9</v>
      </c>
      <c r="Y103" s="56">
        <v>10</v>
      </c>
      <c r="Z103" s="58">
        <f>SUM(X103:Y103)</f>
        <v>19</v>
      </c>
      <c r="AA103" s="96" t="s">
        <v>121</v>
      </c>
      <c r="AB103" s="67"/>
    </row>
    <row r="104" spans="1:28" s="79" customFormat="1" ht="19.5" customHeight="1" x14ac:dyDescent="0.25">
      <c r="A104" s="25">
        <v>98</v>
      </c>
      <c r="B104" s="59" t="s">
        <v>420</v>
      </c>
      <c r="C104" s="28" t="s">
        <v>522</v>
      </c>
      <c r="D104" s="115" t="s">
        <v>119</v>
      </c>
      <c r="E104" s="30"/>
      <c r="F104" s="88">
        <v>11</v>
      </c>
      <c r="G104" s="88">
        <v>4</v>
      </c>
      <c r="H104" s="112">
        <v>2010</v>
      </c>
      <c r="I104" s="32" t="s">
        <v>523</v>
      </c>
      <c r="J104" s="113" t="s">
        <v>134</v>
      </c>
      <c r="K104" s="96" t="s">
        <v>177</v>
      </c>
      <c r="L104" s="81">
        <v>1</v>
      </c>
      <c r="M104" s="82">
        <v>7</v>
      </c>
      <c r="N104" s="91" t="s">
        <v>66</v>
      </c>
      <c r="O104" s="91"/>
      <c r="P104" s="96"/>
      <c r="Q104" s="90" t="s">
        <v>66</v>
      </c>
      <c r="R104" s="80">
        <v>10</v>
      </c>
      <c r="S104" s="80">
        <v>10</v>
      </c>
      <c r="T104" s="80">
        <v>10</v>
      </c>
      <c r="U104" s="80">
        <v>9</v>
      </c>
      <c r="V104" s="57">
        <v>9</v>
      </c>
      <c r="W104" s="57">
        <v>8.5</v>
      </c>
      <c r="X104" s="56">
        <v>9</v>
      </c>
      <c r="Y104" s="56">
        <v>10</v>
      </c>
      <c r="Z104" s="58">
        <v>19</v>
      </c>
      <c r="AA104" s="48" t="s">
        <v>524</v>
      </c>
      <c r="AB104" s="67"/>
    </row>
    <row r="105" spans="1:28" s="79" customFormat="1" ht="19.5" customHeight="1" x14ac:dyDescent="0.25">
      <c r="A105" s="25">
        <v>99</v>
      </c>
      <c r="B105" s="48" t="s">
        <v>543</v>
      </c>
      <c r="C105" s="45" t="s">
        <v>552</v>
      </c>
      <c r="D105" s="132" t="s">
        <v>119</v>
      </c>
      <c r="E105" s="82" t="s">
        <v>553</v>
      </c>
      <c r="F105" s="88">
        <v>5</v>
      </c>
      <c r="G105" s="88">
        <v>9</v>
      </c>
      <c r="H105" s="48">
        <v>2010</v>
      </c>
      <c r="I105" s="93" t="s">
        <v>554</v>
      </c>
      <c r="J105" s="85" t="s">
        <v>555</v>
      </c>
      <c r="K105" s="48">
        <v>1</v>
      </c>
      <c r="L105" s="133">
        <v>5</v>
      </c>
      <c r="M105" s="48"/>
      <c r="N105" s="52" t="s">
        <v>66</v>
      </c>
      <c r="O105" s="52"/>
      <c r="P105" s="52"/>
      <c r="Q105" s="91" t="s">
        <v>66</v>
      </c>
      <c r="R105" s="134">
        <v>10</v>
      </c>
      <c r="S105" s="134">
        <v>10</v>
      </c>
      <c r="T105" s="134">
        <v>10</v>
      </c>
      <c r="U105" s="134">
        <v>10</v>
      </c>
      <c r="V105" s="57">
        <v>9.5</v>
      </c>
      <c r="W105" s="57">
        <v>10</v>
      </c>
      <c r="X105" s="56">
        <v>10</v>
      </c>
      <c r="Y105" s="56">
        <v>10</v>
      </c>
      <c r="Z105" s="58">
        <v>20</v>
      </c>
      <c r="AA105" s="135" t="s">
        <v>556</v>
      </c>
      <c r="AB105" s="67"/>
    </row>
    <row r="106" spans="1:28" s="79" customFormat="1" ht="19.5" customHeight="1" x14ac:dyDescent="0.25">
      <c r="A106" s="25">
        <v>100</v>
      </c>
      <c r="B106" s="48" t="s">
        <v>543</v>
      </c>
      <c r="C106" s="45" t="s">
        <v>616</v>
      </c>
      <c r="D106" s="132" t="s">
        <v>119</v>
      </c>
      <c r="E106" s="82" t="s">
        <v>553</v>
      </c>
      <c r="F106" s="88">
        <v>28</v>
      </c>
      <c r="G106" s="88">
        <v>11</v>
      </c>
      <c r="H106" s="48">
        <v>2010</v>
      </c>
      <c r="I106" s="93" t="s">
        <v>617</v>
      </c>
      <c r="J106" s="85" t="s">
        <v>93</v>
      </c>
      <c r="K106" s="48" t="s">
        <v>83</v>
      </c>
      <c r="L106" s="133">
        <v>1</v>
      </c>
      <c r="M106" s="48">
        <v>4</v>
      </c>
      <c r="N106" s="52" t="s">
        <v>66</v>
      </c>
      <c r="O106" s="52"/>
      <c r="P106" s="52"/>
      <c r="Q106" s="91" t="s">
        <v>66</v>
      </c>
      <c r="R106" s="134">
        <v>10</v>
      </c>
      <c r="S106" s="134">
        <v>8</v>
      </c>
      <c r="T106" s="134">
        <v>10</v>
      </c>
      <c r="U106" s="134">
        <v>9</v>
      </c>
      <c r="V106" s="57">
        <v>10</v>
      </c>
      <c r="W106" s="57">
        <v>9.5</v>
      </c>
      <c r="X106" s="56">
        <v>10</v>
      </c>
      <c r="Y106" s="56">
        <v>10</v>
      </c>
      <c r="Z106" s="58">
        <v>20</v>
      </c>
      <c r="AA106" s="78" t="s">
        <v>618</v>
      </c>
      <c r="AB106" s="67"/>
    </row>
    <row r="107" spans="1:28" s="79" customFormat="1" ht="19.5" customHeight="1" x14ac:dyDescent="0.25">
      <c r="A107" s="25">
        <v>101</v>
      </c>
      <c r="B107" s="147" t="s">
        <v>95</v>
      </c>
      <c r="C107" s="148" t="s">
        <v>884</v>
      </c>
      <c r="D107" s="149" t="s">
        <v>119</v>
      </c>
      <c r="E107" s="76"/>
      <c r="F107" s="71">
        <v>5</v>
      </c>
      <c r="G107" s="71">
        <v>7</v>
      </c>
      <c r="H107" s="72">
        <v>2010</v>
      </c>
      <c r="I107" s="150" t="s">
        <v>885</v>
      </c>
      <c r="J107" s="151" t="s">
        <v>148</v>
      </c>
      <c r="K107" s="147" t="s">
        <v>64</v>
      </c>
      <c r="L107" s="73">
        <v>1</v>
      </c>
      <c r="M107" s="72">
        <v>5</v>
      </c>
      <c r="N107" s="74" t="s">
        <v>66</v>
      </c>
      <c r="O107" s="74"/>
      <c r="P107" s="74"/>
      <c r="Q107" s="76"/>
      <c r="R107" s="114"/>
      <c r="S107" s="114"/>
      <c r="T107" s="114"/>
      <c r="U107" s="114"/>
      <c r="V107" s="57">
        <v>10</v>
      </c>
      <c r="W107" s="57">
        <v>9.5</v>
      </c>
      <c r="X107" s="56">
        <v>10</v>
      </c>
      <c r="Y107" s="56">
        <v>10</v>
      </c>
      <c r="Z107" s="58">
        <f>SUM(X107:Y107)</f>
        <v>20</v>
      </c>
      <c r="AA107" s="96" t="s">
        <v>886</v>
      </c>
      <c r="AB107" s="202"/>
    </row>
    <row r="108" spans="1:28" s="79" customFormat="1" ht="19.5" customHeight="1" x14ac:dyDescent="0.25">
      <c r="A108" s="25">
        <v>102</v>
      </c>
      <c r="B108" s="147" t="s">
        <v>95</v>
      </c>
      <c r="C108" s="148" t="s">
        <v>887</v>
      </c>
      <c r="D108" s="149" t="s">
        <v>119</v>
      </c>
      <c r="E108" s="76"/>
      <c r="F108" s="71">
        <v>25</v>
      </c>
      <c r="G108" s="71">
        <v>9</v>
      </c>
      <c r="H108" s="72">
        <v>2010</v>
      </c>
      <c r="I108" s="150" t="s">
        <v>888</v>
      </c>
      <c r="J108" s="151" t="s">
        <v>99</v>
      </c>
      <c r="K108" s="147" t="s">
        <v>64</v>
      </c>
      <c r="L108" s="73">
        <v>1</v>
      </c>
      <c r="M108" s="72">
        <v>2</v>
      </c>
      <c r="N108" s="74" t="s">
        <v>66</v>
      </c>
      <c r="O108" s="74"/>
      <c r="P108" s="74"/>
      <c r="Q108" s="76"/>
      <c r="R108" s="114"/>
      <c r="S108" s="114"/>
      <c r="T108" s="114"/>
      <c r="U108" s="114"/>
      <c r="V108" s="57">
        <v>10</v>
      </c>
      <c r="W108" s="57">
        <v>9</v>
      </c>
      <c r="X108" s="56">
        <v>10</v>
      </c>
      <c r="Y108" s="56">
        <v>10</v>
      </c>
      <c r="Z108" s="58">
        <f>SUM(X108:Y108)</f>
        <v>20</v>
      </c>
      <c r="AA108" s="96" t="s">
        <v>889</v>
      </c>
      <c r="AB108" s="202"/>
    </row>
    <row r="109" spans="1:28" s="79" customFormat="1" ht="19.5" customHeight="1" x14ac:dyDescent="0.25">
      <c r="A109" s="25">
        <v>103</v>
      </c>
      <c r="B109" s="147" t="s">
        <v>95</v>
      </c>
      <c r="C109" s="148" t="s">
        <v>890</v>
      </c>
      <c r="D109" s="149" t="s">
        <v>119</v>
      </c>
      <c r="E109" s="76"/>
      <c r="F109" s="71">
        <v>13</v>
      </c>
      <c r="G109" s="71">
        <v>8</v>
      </c>
      <c r="H109" s="72">
        <v>2009</v>
      </c>
      <c r="I109" s="150" t="s">
        <v>891</v>
      </c>
      <c r="J109" s="151" t="s">
        <v>181</v>
      </c>
      <c r="K109" s="147" t="s">
        <v>64</v>
      </c>
      <c r="L109" s="73">
        <v>1</v>
      </c>
      <c r="M109" s="72">
        <v>6</v>
      </c>
      <c r="N109" s="74" t="s">
        <v>66</v>
      </c>
      <c r="O109" s="74"/>
      <c r="P109" s="74"/>
      <c r="Q109" s="76"/>
      <c r="R109" s="114"/>
      <c r="S109" s="114"/>
      <c r="T109" s="114"/>
      <c r="U109" s="114"/>
      <c r="V109" s="57">
        <v>9</v>
      </c>
      <c r="W109" s="57">
        <v>8</v>
      </c>
      <c r="X109" s="56">
        <v>9</v>
      </c>
      <c r="Y109" s="56">
        <v>9</v>
      </c>
      <c r="Z109" s="58">
        <f>SUM(X109:Y109)</f>
        <v>18</v>
      </c>
      <c r="AA109" s="96" t="s">
        <v>892</v>
      </c>
      <c r="AB109" s="202"/>
    </row>
    <row r="110" spans="1:28" s="79" customFormat="1" ht="19.5" customHeight="1" x14ac:dyDescent="0.25">
      <c r="A110" s="25">
        <v>104</v>
      </c>
      <c r="B110" s="147" t="s">
        <v>95</v>
      </c>
      <c r="C110" s="148" t="s">
        <v>771</v>
      </c>
      <c r="D110" s="149" t="s">
        <v>772</v>
      </c>
      <c r="E110" s="76" t="s">
        <v>66</v>
      </c>
      <c r="F110" s="71">
        <v>15</v>
      </c>
      <c r="G110" s="71">
        <v>1</v>
      </c>
      <c r="H110" s="72">
        <v>2010</v>
      </c>
      <c r="I110" s="150" t="s">
        <v>773</v>
      </c>
      <c r="J110" s="151" t="s">
        <v>142</v>
      </c>
      <c r="K110" s="147" t="s">
        <v>64</v>
      </c>
      <c r="L110" s="73">
        <v>1</v>
      </c>
      <c r="M110" s="72">
        <v>2</v>
      </c>
      <c r="N110" s="74" t="s">
        <v>66</v>
      </c>
      <c r="O110" s="74"/>
      <c r="P110" s="74"/>
      <c r="Q110" s="76"/>
      <c r="R110" s="114"/>
      <c r="S110" s="114"/>
      <c r="T110" s="114"/>
      <c r="U110" s="114"/>
      <c r="V110" s="57">
        <v>10</v>
      </c>
      <c r="W110" s="57">
        <v>10</v>
      </c>
      <c r="X110" s="56">
        <v>10</v>
      </c>
      <c r="Y110" s="56">
        <v>10</v>
      </c>
      <c r="Z110" s="58">
        <f>SUM(X110:Y110)</f>
        <v>20</v>
      </c>
      <c r="AA110" s="59" t="s">
        <v>774</v>
      </c>
      <c r="AB110" s="67"/>
    </row>
    <row r="111" spans="1:28" s="79" customFormat="1" ht="19.5" customHeight="1" x14ac:dyDescent="0.25">
      <c r="A111" s="25">
        <v>105</v>
      </c>
      <c r="B111" s="59" t="s">
        <v>420</v>
      </c>
      <c r="C111" s="28" t="s">
        <v>974</v>
      </c>
      <c r="D111" s="115" t="s">
        <v>772</v>
      </c>
      <c r="E111" s="30" t="s">
        <v>66</v>
      </c>
      <c r="F111" s="88">
        <v>1</v>
      </c>
      <c r="G111" s="88">
        <v>7</v>
      </c>
      <c r="H111" s="112">
        <v>2010</v>
      </c>
      <c r="I111" s="163" t="s">
        <v>975</v>
      </c>
      <c r="J111" s="113" t="s">
        <v>63</v>
      </c>
      <c r="K111" s="96" t="s">
        <v>64</v>
      </c>
      <c r="L111" s="81">
        <v>1</v>
      </c>
      <c r="M111" s="91" t="s">
        <v>116</v>
      </c>
      <c r="N111" s="91" t="s">
        <v>66</v>
      </c>
      <c r="O111" s="91"/>
      <c r="P111" s="96"/>
      <c r="Q111" s="90"/>
      <c r="R111" s="80"/>
      <c r="S111" s="80"/>
      <c r="T111" s="80"/>
      <c r="U111" s="80"/>
      <c r="V111" s="57">
        <v>9</v>
      </c>
      <c r="W111" s="57">
        <v>8.5</v>
      </c>
      <c r="X111" s="56">
        <v>9</v>
      </c>
      <c r="Y111" s="56">
        <v>7</v>
      </c>
      <c r="Z111" s="58">
        <v>16</v>
      </c>
      <c r="AA111" s="59" t="s">
        <v>976</v>
      </c>
      <c r="AB111" s="67"/>
    </row>
    <row r="112" spans="1:28" s="79" customFormat="1" ht="19.5" customHeight="1" x14ac:dyDescent="0.25">
      <c r="A112" s="25">
        <v>106</v>
      </c>
      <c r="B112" s="147" t="s">
        <v>95</v>
      </c>
      <c r="C112" s="148" t="s">
        <v>122</v>
      </c>
      <c r="D112" s="149" t="s">
        <v>123</v>
      </c>
      <c r="E112" s="76"/>
      <c r="F112" s="71">
        <v>3</v>
      </c>
      <c r="G112" s="71">
        <v>9</v>
      </c>
      <c r="H112" s="72">
        <v>2010</v>
      </c>
      <c r="I112" s="150" t="s">
        <v>124</v>
      </c>
      <c r="J112" s="151" t="s">
        <v>125</v>
      </c>
      <c r="K112" s="147" t="s">
        <v>64</v>
      </c>
      <c r="L112" s="73">
        <v>1</v>
      </c>
      <c r="M112" s="72">
        <v>1</v>
      </c>
      <c r="N112" s="74" t="s">
        <v>66</v>
      </c>
      <c r="O112" s="74"/>
      <c r="P112" s="74"/>
      <c r="Q112" s="76" t="s">
        <v>66</v>
      </c>
      <c r="R112" s="56">
        <v>10</v>
      </c>
      <c r="S112" s="56">
        <v>10</v>
      </c>
      <c r="T112" s="56">
        <v>10</v>
      </c>
      <c r="U112" s="56">
        <v>10</v>
      </c>
      <c r="V112" s="57">
        <v>10</v>
      </c>
      <c r="W112" s="57">
        <v>9</v>
      </c>
      <c r="X112" s="56">
        <v>10</v>
      </c>
      <c r="Y112" s="56">
        <v>10</v>
      </c>
      <c r="Z112" s="58">
        <f>SUM(X112:Y112)</f>
        <v>20</v>
      </c>
      <c r="AA112" s="96" t="s">
        <v>126</v>
      </c>
      <c r="AB112" s="67"/>
    </row>
    <row r="113" spans="1:28" s="79" customFormat="1" ht="19.5" customHeight="1" x14ac:dyDescent="0.25">
      <c r="A113" s="25">
        <v>107</v>
      </c>
      <c r="B113" s="147" t="s">
        <v>95</v>
      </c>
      <c r="C113" s="148" t="s">
        <v>690</v>
      </c>
      <c r="D113" s="149" t="s">
        <v>123</v>
      </c>
      <c r="E113" s="76"/>
      <c r="F113" s="71">
        <v>24</v>
      </c>
      <c r="G113" s="71">
        <v>3</v>
      </c>
      <c r="H113" s="72">
        <v>2010</v>
      </c>
      <c r="I113" s="150" t="s">
        <v>691</v>
      </c>
      <c r="J113" s="151" t="s">
        <v>99</v>
      </c>
      <c r="K113" s="147" t="s">
        <v>64</v>
      </c>
      <c r="L113" s="73">
        <v>1</v>
      </c>
      <c r="M113" s="72">
        <v>1</v>
      </c>
      <c r="N113" s="74" t="s">
        <v>66</v>
      </c>
      <c r="O113" s="74"/>
      <c r="P113" s="74"/>
      <c r="Q113" s="76"/>
      <c r="R113" s="114"/>
      <c r="S113" s="114"/>
      <c r="T113" s="114"/>
      <c r="U113" s="114"/>
      <c r="V113" s="57">
        <v>10</v>
      </c>
      <c r="W113" s="57">
        <v>9.5</v>
      </c>
      <c r="X113" s="56">
        <v>10</v>
      </c>
      <c r="Y113" s="56">
        <v>10</v>
      </c>
      <c r="Z113" s="58">
        <f>SUM(X113:Y113)</f>
        <v>20</v>
      </c>
      <c r="AA113" s="96" t="s">
        <v>692</v>
      </c>
      <c r="AB113" s="67"/>
    </row>
    <row r="114" spans="1:28" s="79" customFormat="1" ht="19.5" customHeight="1" x14ac:dyDescent="0.25">
      <c r="A114" s="25">
        <v>108</v>
      </c>
      <c r="B114" s="147" t="s">
        <v>95</v>
      </c>
      <c r="C114" s="148" t="s">
        <v>775</v>
      </c>
      <c r="D114" s="149" t="s">
        <v>123</v>
      </c>
      <c r="E114" s="76"/>
      <c r="F114" s="71">
        <v>23</v>
      </c>
      <c r="G114" s="71">
        <v>10</v>
      </c>
      <c r="H114" s="72">
        <v>2010</v>
      </c>
      <c r="I114" s="150" t="s">
        <v>776</v>
      </c>
      <c r="J114" s="151" t="s">
        <v>125</v>
      </c>
      <c r="K114" s="147" t="s">
        <v>64</v>
      </c>
      <c r="L114" s="73">
        <v>1</v>
      </c>
      <c r="M114" s="72">
        <v>4</v>
      </c>
      <c r="N114" s="74" t="s">
        <v>66</v>
      </c>
      <c r="O114" s="74"/>
      <c r="P114" s="74"/>
      <c r="Q114" s="76"/>
      <c r="R114" s="114"/>
      <c r="S114" s="114"/>
      <c r="T114" s="114"/>
      <c r="U114" s="114"/>
      <c r="V114" s="57">
        <v>10</v>
      </c>
      <c r="W114" s="57">
        <v>10</v>
      </c>
      <c r="X114" s="56">
        <v>10</v>
      </c>
      <c r="Y114" s="56">
        <v>10</v>
      </c>
      <c r="Z114" s="58">
        <f>SUM(X114:Y114)</f>
        <v>20</v>
      </c>
      <c r="AA114" s="59" t="s">
        <v>777</v>
      </c>
      <c r="AB114" s="67"/>
    </row>
    <row r="115" spans="1:28" s="79" customFormat="1" ht="19.5" customHeight="1" x14ac:dyDescent="0.25">
      <c r="A115" s="25">
        <v>109</v>
      </c>
      <c r="B115" s="147" t="s">
        <v>95</v>
      </c>
      <c r="C115" s="148" t="s">
        <v>893</v>
      </c>
      <c r="D115" s="149" t="s">
        <v>123</v>
      </c>
      <c r="E115" s="76"/>
      <c r="F115" s="71">
        <v>8</v>
      </c>
      <c r="G115" s="71">
        <v>4</v>
      </c>
      <c r="H115" s="72">
        <v>2010</v>
      </c>
      <c r="I115" s="150" t="s">
        <v>894</v>
      </c>
      <c r="J115" s="151" t="s">
        <v>99</v>
      </c>
      <c r="K115" s="147" t="s">
        <v>64</v>
      </c>
      <c r="L115" s="73">
        <v>1</v>
      </c>
      <c r="M115" s="72">
        <v>1</v>
      </c>
      <c r="N115" s="74" t="s">
        <v>66</v>
      </c>
      <c r="O115" s="74"/>
      <c r="P115" s="74"/>
      <c r="Q115" s="76"/>
      <c r="R115" s="114"/>
      <c r="S115" s="114"/>
      <c r="T115" s="114"/>
      <c r="U115" s="114"/>
      <c r="V115" s="57">
        <v>10</v>
      </c>
      <c r="W115" s="57">
        <v>10</v>
      </c>
      <c r="X115" s="56">
        <v>10</v>
      </c>
      <c r="Y115" s="56">
        <v>10</v>
      </c>
      <c r="Z115" s="58">
        <f>SUM(X115:Y115)</f>
        <v>20</v>
      </c>
      <c r="AA115" s="96" t="s">
        <v>895</v>
      </c>
      <c r="AB115" s="202"/>
    </row>
    <row r="116" spans="1:28" s="79" customFormat="1" ht="19.5" customHeight="1" x14ac:dyDescent="0.25">
      <c r="A116" s="25">
        <v>110</v>
      </c>
      <c r="B116" s="59" t="s">
        <v>233</v>
      </c>
      <c r="C116" s="86" t="s">
        <v>238</v>
      </c>
      <c r="D116" s="69" t="s">
        <v>298</v>
      </c>
      <c r="E116" s="25"/>
      <c r="F116" s="47">
        <v>28</v>
      </c>
      <c r="G116" s="47">
        <v>1</v>
      </c>
      <c r="H116" s="44">
        <v>2010</v>
      </c>
      <c r="I116" s="49" t="s">
        <v>299</v>
      </c>
      <c r="J116" s="50" t="s">
        <v>240</v>
      </c>
      <c r="K116" s="44">
        <v>5</v>
      </c>
      <c r="L116" s="51">
        <v>8</v>
      </c>
      <c r="M116" s="48"/>
      <c r="N116" s="52" t="s">
        <v>66</v>
      </c>
      <c r="O116" s="52"/>
      <c r="P116" s="77"/>
      <c r="Q116" s="91" t="s">
        <v>66</v>
      </c>
      <c r="R116" s="56">
        <v>10</v>
      </c>
      <c r="S116" s="56">
        <v>9</v>
      </c>
      <c r="T116" s="56">
        <v>10</v>
      </c>
      <c r="U116" s="56">
        <v>10</v>
      </c>
      <c r="V116" s="57">
        <v>10</v>
      </c>
      <c r="W116" s="57">
        <v>9.5</v>
      </c>
      <c r="X116" s="56">
        <v>10</v>
      </c>
      <c r="Y116" s="56">
        <v>10</v>
      </c>
      <c r="Z116" s="58">
        <v>20</v>
      </c>
      <c r="AA116" s="103" t="s">
        <v>241</v>
      </c>
      <c r="AB116" s="67"/>
    </row>
    <row r="117" spans="1:28" s="79" customFormat="1" ht="19.5" customHeight="1" x14ac:dyDescent="0.25">
      <c r="A117" s="25">
        <v>111</v>
      </c>
      <c r="B117" s="59" t="s">
        <v>420</v>
      </c>
      <c r="C117" s="28" t="s">
        <v>472</v>
      </c>
      <c r="D117" s="115" t="s">
        <v>298</v>
      </c>
      <c r="E117" s="30"/>
      <c r="F117" s="130">
        <v>26</v>
      </c>
      <c r="G117" s="88">
        <v>3</v>
      </c>
      <c r="H117" s="112">
        <v>2010</v>
      </c>
      <c r="I117" s="131" t="s">
        <v>473</v>
      </c>
      <c r="J117" s="113" t="s">
        <v>474</v>
      </c>
      <c r="K117" s="96" t="s">
        <v>64</v>
      </c>
      <c r="L117" s="81">
        <v>1</v>
      </c>
      <c r="M117" s="82" t="s">
        <v>116</v>
      </c>
      <c r="N117" s="91" t="s">
        <v>66</v>
      </c>
      <c r="O117" s="91"/>
      <c r="P117" s="96"/>
      <c r="Q117" s="90" t="s">
        <v>66</v>
      </c>
      <c r="R117" s="80">
        <v>10</v>
      </c>
      <c r="S117" s="80">
        <v>7</v>
      </c>
      <c r="T117" s="80">
        <v>9</v>
      </c>
      <c r="U117" s="80">
        <v>10</v>
      </c>
      <c r="V117" s="57">
        <v>10</v>
      </c>
      <c r="W117" s="57">
        <v>8</v>
      </c>
      <c r="X117" s="56">
        <v>9</v>
      </c>
      <c r="Y117" s="56">
        <v>9</v>
      </c>
      <c r="Z117" s="58">
        <v>18</v>
      </c>
      <c r="AA117" s="48" t="s">
        <v>475</v>
      </c>
      <c r="AB117" s="67"/>
    </row>
    <row r="118" spans="1:28" s="79" customFormat="1" ht="19.5" customHeight="1" x14ac:dyDescent="0.25">
      <c r="A118" s="25">
        <v>112</v>
      </c>
      <c r="B118" s="59" t="s">
        <v>233</v>
      </c>
      <c r="C118" s="94" t="s">
        <v>269</v>
      </c>
      <c r="D118" s="95" t="s">
        <v>270</v>
      </c>
      <c r="E118" s="96"/>
      <c r="F118" s="97">
        <v>1</v>
      </c>
      <c r="G118" s="97">
        <v>8</v>
      </c>
      <c r="H118" s="98">
        <v>2010</v>
      </c>
      <c r="I118" s="92" t="s">
        <v>271</v>
      </c>
      <c r="J118" s="33" t="s">
        <v>63</v>
      </c>
      <c r="K118" s="89" t="s">
        <v>83</v>
      </c>
      <c r="L118" s="35">
        <v>1</v>
      </c>
      <c r="M118" s="82">
        <v>6</v>
      </c>
      <c r="N118" s="90" t="s">
        <v>66</v>
      </c>
      <c r="O118" s="90"/>
      <c r="P118" s="99"/>
      <c r="Q118" s="91" t="s">
        <v>66</v>
      </c>
      <c r="R118" s="56">
        <v>9</v>
      </c>
      <c r="S118" s="56">
        <v>8</v>
      </c>
      <c r="T118" s="56">
        <v>9</v>
      </c>
      <c r="U118" s="56">
        <v>10</v>
      </c>
      <c r="V118" s="57">
        <v>10</v>
      </c>
      <c r="W118" s="57">
        <v>9</v>
      </c>
      <c r="X118" s="56">
        <v>10</v>
      </c>
      <c r="Y118" s="56">
        <v>10</v>
      </c>
      <c r="Z118" s="58">
        <v>20</v>
      </c>
      <c r="AA118" s="100" t="s">
        <v>272</v>
      </c>
      <c r="AB118" s="67"/>
    </row>
    <row r="119" spans="1:28" s="79" customFormat="1" ht="19.5" customHeight="1" x14ac:dyDescent="0.25">
      <c r="A119" s="25">
        <v>113</v>
      </c>
      <c r="B119" s="89" t="s">
        <v>361</v>
      </c>
      <c r="C119" s="28" t="s">
        <v>315</v>
      </c>
      <c r="D119" s="115" t="s">
        <v>270</v>
      </c>
      <c r="E119" s="30"/>
      <c r="F119" s="31">
        <v>24</v>
      </c>
      <c r="G119" s="127">
        <v>7</v>
      </c>
      <c r="H119" s="30">
        <v>2010</v>
      </c>
      <c r="I119" s="116" t="s">
        <v>376</v>
      </c>
      <c r="J119" s="117" t="s">
        <v>377</v>
      </c>
      <c r="K119" s="118" t="s">
        <v>83</v>
      </c>
      <c r="L119" s="119">
        <v>1</v>
      </c>
      <c r="M119" s="48">
        <v>3</v>
      </c>
      <c r="N119" s="52" t="s">
        <v>66</v>
      </c>
      <c r="O119" s="52"/>
      <c r="P119" s="52"/>
      <c r="Q119" s="91" t="s">
        <v>66</v>
      </c>
      <c r="R119" s="56">
        <v>10</v>
      </c>
      <c r="S119" s="56">
        <v>8</v>
      </c>
      <c r="T119" s="56">
        <v>10</v>
      </c>
      <c r="U119" s="56">
        <v>6</v>
      </c>
      <c r="V119" s="80">
        <v>10</v>
      </c>
      <c r="W119" s="80">
        <v>9</v>
      </c>
      <c r="X119" s="80">
        <v>10</v>
      </c>
      <c r="Y119" s="120">
        <v>10</v>
      </c>
      <c r="Z119" s="58">
        <f>Y119+X119</f>
        <v>20</v>
      </c>
      <c r="AA119" s="78" t="s">
        <v>378</v>
      </c>
      <c r="AB119" s="67"/>
    </row>
    <row r="120" spans="1:28" s="79" customFormat="1" ht="19.5" customHeight="1" x14ac:dyDescent="0.25">
      <c r="A120" s="25">
        <v>114</v>
      </c>
      <c r="B120" s="44" t="s">
        <v>68</v>
      </c>
      <c r="C120" s="61" t="s">
        <v>635</v>
      </c>
      <c r="D120" s="46" t="s">
        <v>270</v>
      </c>
      <c r="E120" s="143" t="s">
        <v>553</v>
      </c>
      <c r="F120" s="88">
        <v>1</v>
      </c>
      <c r="G120" s="88">
        <v>2</v>
      </c>
      <c r="H120" s="112">
        <v>2010</v>
      </c>
      <c r="I120" s="144" t="s">
        <v>636</v>
      </c>
      <c r="J120" s="145" t="s">
        <v>637</v>
      </c>
      <c r="K120" s="48">
        <v>14</v>
      </c>
      <c r="L120" s="51">
        <v>11</v>
      </c>
      <c r="M120" s="91"/>
      <c r="N120" s="90" t="s">
        <v>66</v>
      </c>
      <c r="O120" s="90"/>
      <c r="P120" s="90"/>
      <c r="Q120" s="90"/>
      <c r="R120" s="114"/>
      <c r="S120" s="114"/>
      <c r="T120" s="114"/>
      <c r="U120" s="114"/>
      <c r="V120" s="57">
        <v>10</v>
      </c>
      <c r="W120" s="57">
        <v>9</v>
      </c>
      <c r="X120" s="56">
        <v>10</v>
      </c>
      <c r="Y120" s="56">
        <v>10</v>
      </c>
      <c r="Z120" s="58">
        <f>X120+Y120</f>
        <v>20</v>
      </c>
      <c r="AA120" s="223" t="s">
        <v>638</v>
      </c>
      <c r="AB120" s="60"/>
    </row>
    <row r="121" spans="1:28" s="79" customFormat="1" ht="19.5" customHeight="1" x14ac:dyDescent="0.25">
      <c r="A121" s="25">
        <v>115</v>
      </c>
      <c r="B121" s="59" t="s">
        <v>420</v>
      </c>
      <c r="C121" s="28" t="s">
        <v>1019</v>
      </c>
      <c r="D121" s="115" t="s">
        <v>270</v>
      </c>
      <c r="E121" s="30"/>
      <c r="F121" s="88">
        <v>29</v>
      </c>
      <c r="G121" s="88">
        <v>5</v>
      </c>
      <c r="H121" s="112">
        <v>2010</v>
      </c>
      <c r="I121" s="92" t="s">
        <v>1020</v>
      </c>
      <c r="J121" s="113" t="s">
        <v>104</v>
      </c>
      <c r="K121" s="96" t="s">
        <v>177</v>
      </c>
      <c r="L121" s="81">
        <v>1</v>
      </c>
      <c r="M121" s="82">
        <v>7</v>
      </c>
      <c r="N121" s="91" t="s">
        <v>66</v>
      </c>
      <c r="O121" s="91"/>
      <c r="P121" s="96"/>
      <c r="Q121" s="90"/>
      <c r="R121" s="80"/>
      <c r="S121" s="80"/>
      <c r="T121" s="80"/>
      <c r="U121" s="80"/>
      <c r="V121" s="57">
        <v>10</v>
      </c>
      <c r="W121" s="57">
        <v>6.5</v>
      </c>
      <c r="X121" s="56">
        <v>8</v>
      </c>
      <c r="Y121" s="56">
        <v>9</v>
      </c>
      <c r="Z121" s="58">
        <v>17</v>
      </c>
      <c r="AA121" s="48" t="s">
        <v>1021</v>
      </c>
      <c r="AB121" s="67"/>
    </row>
    <row r="122" spans="1:28" s="79" customFormat="1" ht="19.5" customHeight="1" x14ac:dyDescent="0.25">
      <c r="A122" s="25">
        <v>116</v>
      </c>
      <c r="B122" s="59" t="s">
        <v>233</v>
      </c>
      <c r="C122" s="86" t="s">
        <v>300</v>
      </c>
      <c r="D122" s="69" t="s">
        <v>301</v>
      </c>
      <c r="E122" s="25" t="s">
        <v>66</v>
      </c>
      <c r="F122" s="47">
        <v>7</v>
      </c>
      <c r="G122" s="47">
        <v>6</v>
      </c>
      <c r="H122" s="44">
        <v>2010</v>
      </c>
      <c r="I122" s="49" t="s">
        <v>302</v>
      </c>
      <c r="J122" s="50" t="s">
        <v>199</v>
      </c>
      <c r="K122" s="44">
        <v>3</v>
      </c>
      <c r="L122" s="51">
        <v>8</v>
      </c>
      <c r="M122" s="48"/>
      <c r="N122" s="52" t="s">
        <v>66</v>
      </c>
      <c r="O122" s="52"/>
      <c r="P122" s="77"/>
      <c r="Q122" s="91" t="s">
        <v>66</v>
      </c>
      <c r="R122" s="56">
        <v>9</v>
      </c>
      <c r="S122" s="56">
        <v>10</v>
      </c>
      <c r="T122" s="56">
        <v>10</v>
      </c>
      <c r="U122" s="56">
        <v>9</v>
      </c>
      <c r="V122" s="57">
        <v>10</v>
      </c>
      <c r="W122" s="57">
        <v>9.5</v>
      </c>
      <c r="X122" s="56">
        <v>10</v>
      </c>
      <c r="Y122" s="56">
        <v>10</v>
      </c>
      <c r="Z122" s="58">
        <v>20</v>
      </c>
      <c r="AA122" s="103" t="s">
        <v>303</v>
      </c>
      <c r="AB122" s="67"/>
    </row>
    <row r="123" spans="1:28" s="79" customFormat="1" ht="19.5" customHeight="1" x14ac:dyDescent="0.25">
      <c r="A123" s="25">
        <v>117</v>
      </c>
      <c r="B123" s="59" t="s">
        <v>420</v>
      </c>
      <c r="C123" s="28" t="s">
        <v>433</v>
      </c>
      <c r="D123" s="115" t="s">
        <v>301</v>
      </c>
      <c r="E123" s="30" t="s">
        <v>66</v>
      </c>
      <c r="F123" s="88">
        <v>22</v>
      </c>
      <c r="G123" s="88">
        <v>3</v>
      </c>
      <c r="H123" s="112">
        <v>2010</v>
      </c>
      <c r="I123" s="32" t="s">
        <v>434</v>
      </c>
      <c r="J123" s="113" t="s">
        <v>104</v>
      </c>
      <c r="K123" s="96" t="s">
        <v>177</v>
      </c>
      <c r="L123" s="81">
        <v>1</v>
      </c>
      <c r="M123" s="82">
        <v>5</v>
      </c>
      <c r="N123" s="91" t="s">
        <v>66</v>
      </c>
      <c r="O123" s="91"/>
      <c r="P123" s="96"/>
      <c r="Q123" s="90" t="s">
        <v>66</v>
      </c>
      <c r="R123" s="80">
        <v>8</v>
      </c>
      <c r="S123" s="80">
        <v>8</v>
      </c>
      <c r="T123" s="80">
        <v>7</v>
      </c>
      <c r="U123" s="80">
        <v>6</v>
      </c>
      <c r="V123" s="57">
        <v>10</v>
      </c>
      <c r="W123" s="57">
        <v>6.5</v>
      </c>
      <c r="X123" s="56">
        <v>8</v>
      </c>
      <c r="Y123" s="56">
        <v>8</v>
      </c>
      <c r="Z123" s="58">
        <v>16</v>
      </c>
      <c r="AA123" s="48" t="s">
        <v>435</v>
      </c>
      <c r="AB123" s="67"/>
    </row>
    <row r="124" spans="1:28" s="79" customFormat="1" ht="19.5" customHeight="1" x14ac:dyDescent="0.25">
      <c r="A124" s="25">
        <v>118</v>
      </c>
      <c r="B124" s="48" t="s">
        <v>543</v>
      </c>
      <c r="C124" s="45" t="s">
        <v>300</v>
      </c>
      <c r="D124" s="132" t="s">
        <v>301</v>
      </c>
      <c r="E124" s="82" t="s">
        <v>66</v>
      </c>
      <c r="F124" s="88">
        <v>30</v>
      </c>
      <c r="G124" s="88">
        <v>7</v>
      </c>
      <c r="H124" s="48">
        <v>2010</v>
      </c>
      <c r="I124" s="93" t="s">
        <v>587</v>
      </c>
      <c r="J124" s="85" t="s">
        <v>588</v>
      </c>
      <c r="K124" s="48">
        <v>4</v>
      </c>
      <c r="L124" s="133">
        <v>5</v>
      </c>
      <c r="M124" s="48"/>
      <c r="N124" s="52" t="s">
        <v>66</v>
      </c>
      <c r="O124" s="52"/>
      <c r="P124" s="25" t="s">
        <v>589</v>
      </c>
      <c r="Q124" s="91" t="s">
        <v>66</v>
      </c>
      <c r="R124" s="134">
        <v>10</v>
      </c>
      <c r="S124" s="134">
        <v>10</v>
      </c>
      <c r="T124" s="134">
        <v>10</v>
      </c>
      <c r="U124" s="134">
        <v>10</v>
      </c>
      <c r="V124" s="57">
        <v>10</v>
      </c>
      <c r="W124" s="57">
        <v>9.5</v>
      </c>
      <c r="X124" s="56">
        <v>10</v>
      </c>
      <c r="Y124" s="56">
        <v>10</v>
      </c>
      <c r="Z124" s="58">
        <v>20</v>
      </c>
      <c r="AA124" s="59" t="s">
        <v>590</v>
      </c>
      <c r="AB124" s="60"/>
    </row>
    <row r="125" spans="1:28" s="79" customFormat="1" ht="19.5" customHeight="1" x14ac:dyDescent="0.25">
      <c r="A125" s="25">
        <v>119</v>
      </c>
      <c r="B125" s="147" t="s">
        <v>95</v>
      </c>
      <c r="C125" s="148" t="s">
        <v>896</v>
      </c>
      <c r="D125" s="149" t="s">
        <v>897</v>
      </c>
      <c r="E125" s="76" t="s">
        <v>66</v>
      </c>
      <c r="F125" s="71">
        <v>25</v>
      </c>
      <c r="G125" s="71">
        <v>8</v>
      </c>
      <c r="H125" s="72">
        <v>2010</v>
      </c>
      <c r="I125" s="150" t="s">
        <v>898</v>
      </c>
      <c r="J125" s="151" t="s">
        <v>899</v>
      </c>
      <c r="K125" s="147" t="s">
        <v>64</v>
      </c>
      <c r="L125" s="73">
        <v>1</v>
      </c>
      <c r="M125" s="76" t="s">
        <v>116</v>
      </c>
      <c r="N125" s="74" t="s">
        <v>66</v>
      </c>
      <c r="O125" s="74"/>
      <c r="P125" s="74"/>
      <c r="Q125" s="76"/>
      <c r="R125" s="114"/>
      <c r="S125" s="114"/>
      <c r="T125" s="114"/>
      <c r="U125" s="114"/>
      <c r="V125" s="57">
        <v>9</v>
      </c>
      <c r="W125" s="57">
        <v>9</v>
      </c>
      <c r="X125" s="56">
        <v>9</v>
      </c>
      <c r="Y125" s="56">
        <v>10</v>
      </c>
      <c r="Z125" s="58">
        <f>SUM(X125:Y125)</f>
        <v>19</v>
      </c>
      <c r="AA125" s="96" t="s">
        <v>900</v>
      </c>
      <c r="AB125" s="202"/>
    </row>
    <row r="126" spans="1:28" s="79" customFormat="1" ht="19.5" customHeight="1" x14ac:dyDescent="0.25">
      <c r="A126" s="25">
        <v>120</v>
      </c>
      <c r="B126" s="147" t="s">
        <v>95</v>
      </c>
      <c r="C126" s="148" t="s">
        <v>686</v>
      </c>
      <c r="D126" s="149" t="s">
        <v>687</v>
      </c>
      <c r="E126" s="76" t="s">
        <v>66</v>
      </c>
      <c r="F126" s="71">
        <v>30</v>
      </c>
      <c r="G126" s="71">
        <v>7</v>
      </c>
      <c r="H126" s="72">
        <v>2010</v>
      </c>
      <c r="I126" s="150" t="s">
        <v>688</v>
      </c>
      <c r="J126" s="151" t="s">
        <v>104</v>
      </c>
      <c r="K126" s="147" t="s">
        <v>64</v>
      </c>
      <c r="L126" s="73">
        <v>1</v>
      </c>
      <c r="M126" s="72">
        <v>5</v>
      </c>
      <c r="N126" s="74" t="s">
        <v>66</v>
      </c>
      <c r="O126" s="74"/>
      <c r="P126" s="74"/>
      <c r="Q126" s="76"/>
      <c r="R126" s="114"/>
      <c r="S126" s="114"/>
      <c r="T126" s="114"/>
      <c r="U126" s="114"/>
      <c r="V126" s="57">
        <v>10</v>
      </c>
      <c r="W126" s="57">
        <v>9.5</v>
      </c>
      <c r="X126" s="56">
        <v>10</v>
      </c>
      <c r="Y126" s="56">
        <v>10</v>
      </c>
      <c r="Z126" s="58">
        <f>SUM(X126:Y126)</f>
        <v>20</v>
      </c>
      <c r="AA126" s="96" t="s">
        <v>689</v>
      </c>
      <c r="AB126" s="67"/>
    </row>
    <row r="127" spans="1:28" s="79" customFormat="1" ht="19.5" customHeight="1" x14ac:dyDescent="0.25">
      <c r="A127" s="25">
        <v>121</v>
      </c>
      <c r="B127" s="59" t="s">
        <v>420</v>
      </c>
      <c r="C127" s="28" t="s">
        <v>436</v>
      </c>
      <c r="D127" s="115" t="s">
        <v>437</v>
      </c>
      <c r="E127" s="30" t="s">
        <v>66</v>
      </c>
      <c r="F127" s="88">
        <v>17</v>
      </c>
      <c r="G127" s="88">
        <v>9</v>
      </c>
      <c r="H127" s="112">
        <v>2010</v>
      </c>
      <c r="I127" s="32" t="s">
        <v>438</v>
      </c>
      <c r="J127" s="113" t="s">
        <v>240</v>
      </c>
      <c r="K127" s="48">
        <v>6</v>
      </c>
      <c r="L127" s="81">
        <v>8</v>
      </c>
      <c r="M127" s="82">
        <v>3</v>
      </c>
      <c r="N127" s="91" t="s">
        <v>66</v>
      </c>
      <c r="O127" s="91"/>
      <c r="P127" s="96"/>
      <c r="Q127" s="90" t="s">
        <v>66</v>
      </c>
      <c r="R127" s="80">
        <v>10</v>
      </c>
      <c r="S127" s="80">
        <v>9</v>
      </c>
      <c r="T127" s="80">
        <v>10</v>
      </c>
      <c r="U127" s="80">
        <v>10</v>
      </c>
      <c r="V127" s="57">
        <v>10</v>
      </c>
      <c r="W127" s="57">
        <v>9</v>
      </c>
      <c r="X127" s="56">
        <v>10</v>
      </c>
      <c r="Y127" s="56">
        <v>10</v>
      </c>
      <c r="Z127" s="58">
        <v>20</v>
      </c>
      <c r="AA127" s="48" t="s">
        <v>439</v>
      </c>
      <c r="AB127" s="67"/>
    </row>
    <row r="128" spans="1:28" s="79" customFormat="1" ht="19.5" customHeight="1" x14ac:dyDescent="0.25">
      <c r="A128" s="25">
        <v>122</v>
      </c>
      <c r="B128" s="44" t="s">
        <v>169</v>
      </c>
      <c r="C128" s="61" t="s">
        <v>209</v>
      </c>
      <c r="D128" s="46" t="s">
        <v>210</v>
      </c>
      <c r="E128" s="82"/>
      <c r="F128" s="83">
        <v>25</v>
      </c>
      <c r="G128" s="83">
        <v>5</v>
      </c>
      <c r="H128" s="82">
        <v>2010</v>
      </c>
      <c r="I128" s="84" t="s">
        <v>211</v>
      </c>
      <c r="J128" s="85" t="s">
        <v>212</v>
      </c>
      <c r="K128" s="48">
        <v>9</v>
      </c>
      <c r="L128" s="81">
        <v>5</v>
      </c>
      <c r="M128" s="82">
        <v>1</v>
      </c>
      <c r="N128" s="82" t="s">
        <v>66</v>
      </c>
      <c r="O128" s="82"/>
      <c r="P128" s="82"/>
      <c r="Q128" s="54" t="s">
        <v>66</v>
      </c>
      <c r="R128" s="80">
        <v>10</v>
      </c>
      <c r="S128" s="80">
        <v>5</v>
      </c>
      <c r="T128" s="80">
        <v>8</v>
      </c>
      <c r="U128" s="80">
        <v>6</v>
      </c>
      <c r="V128" s="80">
        <v>10</v>
      </c>
      <c r="W128" s="80">
        <v>8</v>
      </c>
      <c r="X128" s="80">
        <v>9</v>
      </c>
      <c r="Y128" s="56">
        <v>10</v>
      </c>
      <c r="Z128" s="58">
        <f>SUM(X128,Y128)</f>
        <v>19</v>
      </c>
      <c r="AA128" s="96" t="s">
        <v>213</v>
      </c>
      <c r="AB128" s="67" t="s">
        <v>214</v>
      </c>
    </row>
    <row r="129" spans="1:28" s="79" customFormat="1" ht="19.5" customHeight="1" x14ac:dyDescent="0.25">
      <c r="A129" s="25">
        <v>123</v>
      </c>
      <c r="B129" s="59" t="s">
        <v>420</v>
      </c>
      <c r="C129" s="28" t="s">
        <v>476</v>
      </c>
      <c r="D129" s="115" t="s">
        <v>210</v>
      </c>
      <c r="E129" s="30" t="s">
        <v>66</v>
      </c>
      <c r="F129" s="88">
        <v>10</v>
      </c>
      <c r="G129" s="88">
        <v>5</v>
      </c>
      <c r="H129" s="112">
        <v>2010</v>
      </c>
      <c r="I129" s="131" t="s">
        <v>477</v>
      </c>
      <c r="J129" s="113" t="s">
        <v>478</v>
      </c>
      <c r="K129" s="48">
        <v>15</v>
      </c>
      <c r="L129" s="81">
        <v>8</v>
      </c>
      <c r="M129" s="82">
        <v>6</v>
      </c>
      <c r="N129" s="91" t="s">
        <v>66</v>
      </c>
      <c r="O129" s="91"/>
      <c r="P129" s="96"/>
      <c r="Q129" s="90" t="s">
        <v>66</v>
      </c>
      <c r="R129" s="80">
        <v>10</v>
      </c>
      <c r="S129" s="80">
        <v>10</v>
      </c>
      <c r="T129" s="80">
        <v>10</v>
      </c>
      <c r="U129" s="80">
        <v>10</v>
      </c>
      <c r="V129" s="57">
        <v>10</v>
      </c>
      <c r="W129" s="57">
        <v>9.5</v>
      </c>
      <c r="X129" s="56">
        <v>10</v>
      </c>
      <c r="Y129" s="56">
        <v>10</v>
      </c>
      <c r="Z129" s="58">
        <v>20</v>
      </c>
      <c r="AA129" s="48" t="s">
        <v>479</v>
      </c>
      <c r="AB129" s="67"/>
    </row>
    <row r="130" spans="1:28" s="79" customFormat="1" ht="19.5" customHeight="1" x14ac:dyDescent="0.25">
      <c r="A130" s="25">
        <v>124</v>
      </c>
      <c r="B130" s="59" t="s">
        <v>233</v>
      </c>
      <c r="C130" s="86" t="s">
        <v>304</v>
      </c>
      <c r="D130" s="69" t="s">
        <v>305</v>
      </c>
      <c r="E130" s="25" t="s">
        <v>66</v>
      </c>
      <c r="F130" s="47">
        <v>20</v>
      </c>
      <c r="G130" s="47">
        <v>10</v>
      </c>
      <c r="H130" s="44">
        <v>2010</v>
      </c>
      <c r="I130" s="49" t="s">
        <v>306</v>
      </c>
      <c r="J130" s="50" t="s">
        <v>104</v>
      </c>
      <c r="K130" s="44" t="s">
        <v>64</v>
      </c>
      <c r="L130" s="51">
        <v>1</v>
      </c>
      <c r="M130" s="48" t="s">
        <v>116</v>
      </c>
      <c r="N130" s="52" t="s">
        <v>66</v>
      </c>
      <c r="O130" s="52"/>
      <c r="P130" s="77"/>
      <c r="Q130" s="91" t="s">
        <v>66</v>
      </c>
      <c r="R130" s="56">
        <v>10</v>
      </c>
      <c r="S130" s="56">
        <v>10</v>
      </c>
      <c r="T130" s="56">
        <v>10</v>
      </c>
      <c r="U130" s="56">
        <v>10</v>
      </c>
      <c r="V130" s="57">
        <v>10</v>
      </c>
      <c r="W130" s="57">
        <v>10</v>
      </c>
      <c r="X130" s="56">
        <v>10</v>
      </c>
      <c r="Y130" s="56">
        <v>10</v>
      </c>
      <c r="Z130" s="58">
        <v>20</v>
      </c>
      <c r="AA130" s="103" t="s">
        <v>307</v>
      </c>
      <c r="AB130" s="67"/>
    </row>
    <row r="131" spans="1:28" s="79" customFormat="1" ht="19.5" customHeight="1" x14ac:dyDescent="0.25">
      <c r="A131" s="25">
        <v>125</v>
      </c>
      <c r="B131" s="59" t="s">
        <v>326</v>
      </c>
      <c r="C131" s="61" t="s">
        <v>341</v>
      </c>
      <c r="D131" s="46" t="s">
        <v>305</v>
      </c>
      <c r="E131" s="112" t="s">
        <v>66</v>
      </c>
      <c r="F131" s="88">
        <v>2</v>
      </c>
      <c r="G131" s="88">
        <v>4</v>
      </c>
      <c r="H131" s="112">
        <v>2010</v>
      </c>
      <c r="I131" s="84" t="s">
        <v>342</v>
      </c>
      <c r="J131" s="85" t="s">
        <v>343</v>
      </c>
      <c r="K131" s="96" t="s">
        <v>83</v>
      </c>
      <c r="L131" s="81">
        <v>1</v>
      </c>
      <c r="M131" s="82">
        <v>4</v>
      </c>
      <c r="N131" s="90" t="s">
        <v>66</v>
      </c>
      <c r="O131" s="90"/>
      <c r="P131" s="90"/>
      <c r="Q131" s="82" t="s">
        <v>66</v>
      </c>
      <c r="R131" s="56">
        <v>10</v>
      </c>
      <c r="S131" s="56">
        <v>10</v>
      </c>
      <c r="T131" s="56">
        <v>10</v>
      </c>
      <c r="U131" s="56">
        <v>10</v>
      </c>
      <c r="V131" s="57">
        <v>10</v>
      </c>
      <c r="W131" s="57">
        <v>9.5</v>
      </c>
      <c r="X131" s="56">
        <v>10</v>
      </c>
      <c r="Y131" s="56">
        <v>10</v>
      </c>
      <c r="Z131" s="58">
        <v>20</v>
      </c>
      <c r="AA131" s="59" t="s">
        <v>344</v>
      </c>
      <c r="AB131" s="67"/>
    </row>
    <row r="132" spans="1:28" s="79" customFormat="1" ht="19.5" customHeight="1" x14ac:dyDescent="0.25">
      <c r="A132" s="25">
        <v>126</v>
      </c>
      <c r="B132" s="48" t="s">
        <v>543</v>
      </c>
      <c r="C132" s="45" t="s">
        <v>619</v>
      </c>
      <c r="D132" s="132" t="s">
        <v>305</v>
      </c>
      <c r="E132" s="82" t="s">
        <v>66</v>
      </c>
      <c r="F132" s="88">
        <v>22</v>
      </c>
      <c r="G132" s="88">
        <v>7</v>
      </c>
      <c r="H132" s="48">
        <v>2010</v>
      </c>
      <c r="I132" s="93">
        <v>23</v>
      </c>
      <c r="J132" s="85" t="s">
        <v>620</v>
      </c>
      <c r="K132" s="48">
        <v>4</v>
      </c>
      <c r="L132" s="133">
        <v>8</v>
      </c>
      <c r="M132" s="48"/>
      <c r="N132" s="52" t="s">
        <v>66</v>
      </c>
      <c r="O132" s="52"/>
      <c r="P132" s="52"/>
      <c r="Q132" s="91" t="s">
        <v>66</v>
      </c>
      <c r="R132" s="134">
        <v>10</v>
      </c>
      <c r="S132" s="134">
        <v>9</v>
      </c>
      <c r="T132" s="134">
        <v>9</v>
      </c>
      <c r="U132" s="134">
        <v>10</v>
      </c>
      <c r="V132" s="57">
        <v>10</v>
      </c>
      <c r="W132" s="57">
        <v>9.5</v>
      </c>
      <c r="X132" s="56">
        <v>10</v>
      </c>
      <c r="Y132" s="56">
        <v>10</v>
      </c>
      <c r="Z132" s="58">
        <v>20</v>
      </c>
      <c r="AA132" s="78" t="s">
        <v>621</v>
      </c>
      <c r="AB132" s="67"/>
    </row>
    <row r="133" spans="1:28" s="79" customFormat="1" ht="19.5" customHeight="1" x14ac:dyDescent="0.25">
      <c r="A133" s="25">
        <v>127</v>
      </c>
      <c r="B133" s="147" t="s">
        <v>95</v>
      </c>
      <c r="C133" s="148" t="s">
        <v>778</v>
      </c>
      <c r="D133" s="149" t="s">
        <v>305</v>
      </c>
      <c r="E133" s="76" t="s">
        <v>66</v>
      </c>
      <c r="F133" s="71">
        <v>17</v>
      </c>
      <c r="G133" s="71">
        <v>12</v>
      </c>
      <c r="H133" s="72">
        <v>2010</v>
      </c>
      <c r="I133" s="150" t="s">
        <v>779</v>
      </c>
      <c r="J133" s="151" t="s">
        <v>759</v>
      </c>
      <c r="K133" s="147" t="s">
        <v>64</v>
      </c>
      <c r="L133" s="73">
        <v>1</v>
      </c>
      <c r="M133" s="72">
        <v>1</v>
      </c>
      <c r="N133" s="74" t="s">
        <v>66</v>
      </c>
      <c r="O133" s="74"/>
      <c r="P133" s="74"/>
      <c r="Q133" s="76"/>
      <c r="R133" s="114"/>
      <c r="S133" s="114"/>
      <c r="T133" s="114"/>
      <c r="U133" s="114"/>
      <c r="V133" s="57">
        <v>10</v>
      </c>
      <c r="W133" s="57">
        <v>9</v>
      </c>
      <c r="X133" s="56">
        <v>10</v>
      </c>
      <c r="Y133" s="56">
        <v>10</v>
      </c>
      <c r="Z133" s="58">
        <f>SUM(X133:Y133)</f>
        <v>20</v>
      </c>
      <c r="AA133" s="59" t="s">
        <v>780</v>
      </c>
      <c r="AB133" s="67"/>
    </row>
    <row r="134" spans="1:28" s="79" customFormat="1" ht="19.5" customHeight="1" x14ac:dyDescent="0.25">
      <c r="A134" s="25">
        <v>128</v>
      </c>
      <c r="B134" s="147" t="s">
        <v>95</v>
      </c>
      <c r="C134" s="148" t="s">
        <v>127</v>
      </c>
      <c r="D134" s="149" t="s">
        <v>128</v>
      </c>
      <c r="E134" s="76"/>
      <c r="F134" s="71">
        <v>29</v>
      </c>
      <c r="G134" s="71">
        <v>12</v>
      </c>
      <c r="H134" s="72">
        <v>2010</v>
      </c>
      <c r="I134" s="150" t="s">
        <v>129</v>
      </c>
      <c r="J134" s="151" t="s">
        <v>130</v>
      </c>
      <c r="K134" s="147" t="s">
        <v>64</v>
      </c>
      <c r="L134" s="73">
        <v>1</v>
      </c>
      <c r="M134" s="72">
        <v>5</v>
      </c>
      <c r="N134" s="74" t="s">
        <v>66</v>
      </c>
      <c r="O134" s="74"/>
      <c r="P134" s="74"/>
      <c r="Q134" s="76" t="s">
        <v>66</v>
      </c>
      <c r="R134" s="56">
        <v>10</v>
      </c>
      <c r="S134" s="56">
        <v>6</v>
      </c>
      <c r="T134" s="56">
        <v>7</v>
      </c>
      <c r="U134" s="56">
        <v>6</v>
      </c>
      <c r="V134" s="57">
        <v>9</v>
      </c>
      <c r="W134" s="57">
        <v>5.5</v>
      </c>
      <c r="X134" s="56">
        <v>7</v>
      </c>
      <c r="Y134" s="56">
        <v>9</v>
      </c>
      <c r="Z134" s="58">
        <f>SUM(X134:Y134)</f>
        <v>16</v>
      </c>
      <c r="AA134" s="96" t="s">
        <v>131</v>
      </c>
      <c r="AB134" s="67"/>
    </row>
    <row r="135" spans="1:28" s="79" customFormat="1" ht="19.5" customHeight="1" x14ac:dyDescent="0.25">
      <c r="A135" s="25">
        <v>129</v>
      </c>
      <c r="B135" s="147" t="s">
        <v>95</v>
      </c>
      <c r="C135" s="148" t="s">
        <v>720</v>
      </c>
      <c r="D135" s="149" t="s">
        <v>901</v>
      </c>
      <c r="E135" s="76"/>
      <c r="F135" s="71">
        <v>14</v>
      </c>
      <c r="G135" s="71">
        <v>7</v>
      </c>
      <c r="H135" s="72">
        <v>2010</v>
      </c>
      <c r="I135" s="150" t="s">
        <v>902</v>
      </c>
      <c r="J135" s="151" t="s">
        <v>99</v>
      </c>
      <c r="K135" s="147" t="s">
        <v>64</v>
      </c>
      <c r="L135" s="73">
        <v>1</v>
      </c>
      <c r="M135" s="72">
        <v>4</v>
      </c>
      <c r="N135" s="74" t="s">
        <v>66</v>
      </c>
      <c r="O135" s="74"/>
      <c r="P135" s="74"/>
      <c r="Q135" s="76"/>
      <c r="R135" s="114"/>
      <c r="S135" s="114"/>
      <c r="T135" s="114"/>
      <c r="U135" s="114"/>
      <c r="V135" s="57">
        <v>10</v>
      </c>
      <c r="W135" s="57">
        <v>9.5</v>
      </c>
      <c r="X135" s="56">
        <v>10</v>
      </c>
      <c r="Y135" s="56">
        <v>10</v>
      </c>
      <c r="Z135" s="58">
        <f>SUM(X135:Y135)</f>
        <v>20</v>
      </c>
      <c r="AA135" s="96" t="s">
        <v>903</v>
      </c>
      <c r="AB135" s="202"/>
    </row>
    <row r="136" spans="1:28" s="79" customFormat="1" ht="19.5" customHeight="1" x14ac:dyDescent="0.25">
      <c r="A136" s="25">
        <v>130</v>
      </c>
      <c r="B136" s="44" t="s">
        <v>169</v>
      </c>
      <c r="C136" s="198" t="s">
        <v>178</v>
      </c>
      <c r="D136" s="46" t="s">
        <v>179</v>
      </c>
      <c r="E136" s="82"/>
      <c r="F136" s="83">
        <v>9</v>
      </c>
      <c r="G136" s="83">
        <v>9</v>
      </c>
      <c r="H136" s="82">
        <v>2010</v>
      </c>
      <c r="I136" s="84" t="s">
        <v>180</v>
      </c>
      <c r="J136" s="85" t="s">
        <v>181</v>
      </c>
      <c r="K136" s="48" t="s">
        <v>182</v>
      </c>
      <c r="L136" s="81">
        <v>1</v>
      </c>
      <c r="M136" s="82">
        <v>6</v>
      </c>
      <c r="N136" s="82" t="s">
        <v>66</v>
      </c>
      <c r="O136" s="82"/>
      <c r="P136" s="82"/>
      <c r="Q136" s="54" t="s">
        <v>66</v>
      </c>
      <c r="R136" s="80">
        <v>10</v>
      </c>
      <c r="S136" s="80">
        <v>9</v>
      </c>
      <c r="T136" s="80">
        <v>10</v>
      </c>
      <c r="U136" s="80">
        <v>10</v>
      </c>
      <c r="V136" s="80">
        <v>10</v>
      </c>
      <c r="W136" s="80">
        <v>9.5</v>
      </c>
      <c r="X136" s="80">
        <v>10</v>
      </c>
      <c r="Y136" s="56">
        <v>10</v>
      </c>
      <c r="Z136" s="58">
        <f>SUM(X136,Y136)</f>
        <v>20</v>
      </c>
      <c r="AA136" s="48">
        <v>917278283</v>
      </c>
      <c r="AB136" s="67"/>
    </row>
    <row r="137" spans="1:28" s="79" customFormat="1" ht="19.5" customHeight="1" x14ac:dyDescent="0.25">
      <c r="A137" s="25">
        <v>131</v>
      </c>
      <c r="B137" s="48" t="s">
        <v>543</v>
      </c>
      <c r="C137" s="45" t="s">
        <v>557</v>
      </c>
      <c r="D137" s="132" t="s">
        <v>179</v>
      </c>
      <c r="E137" s="82" t="s">
        <v>553</v>
      </c>
      <c r="F137" s="88">
        <v>1</v>
      </c>
      <c r="G137" s="88">
        <v>9</v>
      </c>
      <c r="H137" s="48">
        <v>2010</v>
      </c>
      <c r="I137" s="93" t="s">
        <v>558</v>
      </c>
      <c r="J137" s="85" t="s">
        <v>343</v>
      </c>
      <c r="K137" s="48" t="s">
        <v>83</v>
      </c>
      <c r="L137" s="133">
        <v>1</v>
      </c>
      <c r="M137" s="48">
        <v>5</v>
      </c>
      <c r="N137" s="52" t="s">
        <v>66</v>
      </c>
      <c r="O137" s="52"/>
      <c r="P137" s="52"/>
      <c r="Q137" s="91" t="s">
        <v>66</v>
      </c>
      <c r="R137" s="134">
        <v>10</v>
      </c>
      <c r="S137" s="134">
        <v>9</v>
      </c>
      <c r="T137" s="134">
        <v>10</v>
      </c>
      <c r="U137" s="134">
        <v>10</v>
      </c>
      <c r="V137" s="57">
        <v>10</v>
      </c>
      <c r="W137" s="57">
        <v>9.5</v>
      </c>
      <c r="X137" s="56">
        <v>10</v>
      </c>
      <c r="Y137" s="56">
        <v>10</v>
      </c>
      <c r="Z137" s="58">
        <v>20</v>
      </c>
      <c r="AA137" s="135" t="s">
        <v>559</v>
      </c>
      <c r="AB137" s="67"/>
    </row>
    <row r="138" spans="1:28" s="79" customFormat="1" ht="19.5" customHeight="1" x14ac:dyDescent="0.25">
      <c r="A138" s="25">
        <v>132</v>
      </c>
      <c r="B138" s="147" t="s">
        <v>95</v>
      </c>
      <c r="C138" s="148" t="s">
        <v>781</v>
      </c>
      <c r="D138" s="149" t="s">
        <v>179</v>
      </c>
      <c r="E138" s="76"/>
      <c r="F138" s="71">
        <v>9</v>
      </c>
      <c r="G138" s="71">
        <v>1</v>
      </c>
      <c r="H138" s="72">
        <v>2010</v>
      </c>
      <c r="I138" s="150" t="s">
        <v>782</v>
      </c>
      <c r="J138" s="151" t="s">
        <v>142</v>
      </c>
      <c r="K138" s="147" t="s">
        <v>64</v>
      </c>
      <c r="L138" s="73">
        <v>1</v>
      </c>
      <c r="M138" s="72">
        <v>4</v>
      </c>
      <c r="N138" s="74" t="s">
        <v>66</v>
      </c>
      <c r="O138" s="74"/>
      <c r="P138" s="74"/>
      <c r="Q138" s="76"/>
      <c r="R138" s="114"/>
      <c r="S138" s="114"/>
      <c r="T138" s="114"/>
      <c r="U138" s="114"/>
      <c r="V138" s="57">
        <v>10</v>
      </c>
      <c r="W138" s="57">
        <v>9.5</v>
      </c>
      <c r="X138" s="56">
        <v>10</v>
      </c>
      <c r="Y138" s="56">
        <v>10</v>
      </c>
      <c r="Z138" s="58">
        <f>SUM(X138:Y138)</f>
        <v>20</v>
      </c>
      <c r="AA138" s="59" t="s">
        <v>783</v>
      </c>
      <c r="AB138" s="67"/>
    </row>
    <row r="139" spans="1:28" s="79" customFormat="1" ht="19.5" customHeight="1" x14ac:dyDescent="0.25">
      <c r="A139" s="25">
        <v>133</v>
      </c>
      <c r="B139" s="48" t="s">
        <v>543</v>
      </c>
      <c r="C139" s="45" t="s">
        <v>591</v>
      </c>
      <c r="D139" s="132" t="s">
        <v>592</v>
      </c>
      <c r="E139" s="82" t="s">
        <v>66</v>
      </c>
      <c r="F139" s="88">
        <v>26</v>
      </c>
      <c r="G139" s="88">
        <v>5</v>
      </c>
      <c r="H139" s="48">
        <v>2010</v>
      </c>
      <c r="I139" s="93" t="s">
        <v>593</v>
      </c>
      <c r="J139" s="85" t="s">
        <v>317</v>
      </c>
      <c r="K139" s="48">
        <v>9</v>
      </c>
      <c r="L139" s="133">
        <v>8</v>
      </c>
      <c r="M139" s="48"/>
      <c r="N139" s="52" t="s">
        <v>66</v>
      </c>
      <c r="O139" s="52"/>
      <c r="P139" s="52"/>
      <c r="Q139" s="91" t="s">
        <v>66</v>
      </c>
      <c r="R139" s="134">
        <v>10</v>
      </c>
      <c r="S139" s="134">
        <v>9</v>
      </c>
      <c r="T139" s="134">
        <v>10</v>
      </c>
      <c r="U139" s="134">
        <v>10</v>
      </c>
      <c r="V139" s="57">
        <v>10</v>
      </c>
      <c r="W139" s="57">
        <v>9.5</v>
      </c>
      <c r="X139" s="56">
        <v>10</v>
      </c>
      <c r="Y139" s="56">
        <v>10</v>
      </c>
      <c r="Z139" s="58">
        <v>20</v>
      </c>
      <c r="AA139" s="59" t="s">
        <v>594</v>
      </c>
      <c r="AB139" s="60"/>
    </row>
    <row r="140" spans="1:28" s="79" customFormat="1" ht="19.5" customHeight="1" x14ac:dyDescent="0.25">
      <c r="A140" s="25">
        <v>134</v>
      </c>
      <c r="B140" s="89" t="s">
        <v>361</v>
      </c>
      <c r="C140" s="121" t="s">
        <v>379</v>
      </c>
      <c r="D140" s="122" t="s">
        <v>380</v>
      </c>
      <c r="E140" s="123" t="s">
        <v>66</v>
      </c>
      <c r="F140" s="124">
        <v>15</v>
      </c>
      <c r="G140" s="124">
        <v>10</v>
      </c>
      <c r="H140" s="128">
        <v>2010</v>
      </c>
      <c r="I140" s="116" t="s">
        <v>381</v>
      </c>
      <c r="J140" s="117" t="s">
        <v>382</v>
      </c>
      <c r="K140" s="118">
        <v>2</v>
      </c>
      <c r="L140" s="119">
        <v>8</v>
      </c>
      <c r="M140" s="48"/>
      <c r="N140" s="52" t="s">
        <v>66</v>
      </c>
      <c r="O140" s="52"/>
      <c r="P140" s="52"/>
      <c r="Q140" s="91" t="s">
        <v>66</v>
      </c>
      <c r="R140" s="56">
        <v>10</v>
      </c>
      <c r="S140" s="56">
        <v>9</v>
      </c>
      <c r="T140" s="56">
        <v>9</v>
      </c>
      <c r="U140" s="56">
        <v>10</v>
      </c>
      <c r="V140" s="80">
        <v>10</v>
      </c>
      <c r="W140" s="80">
        <v>10</v>
      </c>
      <c r="X140" s="80">
        <v>10</v>
      </c>
      <c r="Y140" s="120">
        <v>10</v>
      </c>
      <c r="Z140" s="58">
        <f>Y140+X140</f>
        <v>20</v>
      </c>
      <c r="AA140" s="78" t="s">
        <v>383</v>
      </c>
      <c r="AB140" s="67"/>
    </row>
    <row r="141" spans="1:28" s="137" customFormat="1" ht="19.5" customHeight="1" x14ac:dyDescent="0.25">
      <c r="A141" s="25">
        <v>135</v>
      </c>
      <c r="B141" s="89" t="s">
        <v>361</v>
      </c>
      <c r="C141" s="28" t="s">
        <v>409</v>
      </c>
      <c r="D141" s="115" t="s">
        <v>380</v>
      </c>
      <c r="E141" s="82" t="s">
        <v>66</v>
      </c>
      <c r="F141" s="83">
        <v>31</v>
      </c>
      <c r="G141" s="62">
        <v>7</v>
      </c>
      <c r="H141" s="82">
        <v>2010</v>
      </c>
      <c r="I141" s="84" t="s">
        <v>410</v>
      </c>
      <c r="J141" s="85" t="s">
        <v>247</v>
      </c>
      <c r="K141" s="48">
        <v>1</v>
      </c>
      <c r="L141" s="81">
        <v>8</v>
      </c>
      <c r="M141" s="82"/>
      <c r="N141" s="52" t="s">
        <v>66</v>
      </c>
      <c r="O141" s="82"/>
      <c r="P141" s="82"/>
      <c r="Q141" s="91" t="s">
        <v>66</v>
      </c>
      <c r="R141" s="56">
        <v>9</v>
      </c>
      <c r="S141" s="56">
        <v>9</v>
      </c>
      <c r="T141" s="56">
        <v>6</v>
      </c>
      <c r="U141" s="56">
        <v>7</v>
      </c>
      <c r="V141" s="57">
        <v>9.5</v>
      </c>
      <c r="W141" s="57">
        <v>9</v>
      </c>
      <c r="X141" s="56">
        <v>9</v>
      </c>
      <c r="Y141" s="56">
        <v>8</v>
      </c>
      <c r="Z141" s="58">
        <v>17</v>
      </c>
      <c r="AA141" s="136" t="s">
        <v>411</v>
      </c>
      <c r="AB141" s="67"/>
    </row>
    <row r="142" spans="1:28" s="137" customFormat="1" ht="19.5" customHeight="1" x14ac:dyDescent="0.25">
      <c r="A142" s="25">
        <v>136</v>
      </c>
      <c r="B142" s="147" t="s">
        <v>95</v>
      </c>
      <c r="C142" s="148" t="s">
        <v>904</v>
      </c>
      <c r="D142" s="149" t="s">
        <v>905</v>
      </c>
      <c r="E142" s="76" t="s">
        <v>66</v>
      </c>
      <c r="F142" s="71">
        <v>3</v>
      </c>
      <c r="G142" s="71">
        <v>2</v>
      </c>
      <c r="H142" s="72">
        <v>2010</v>
      </c>
      <c r="I142" s="150" t="s">
        <v>906</v>
      </c>
      <c r="J142" s="151" t="s">
        <v>726</v>
      </c>
      <c r="K142" s="147" t="s">
        <v>64</v>
      </c>
      <c r="L142" s="73">
        <v>1</v>
      </c>
      <c r="M142" s="72">
        <v>2</v>
      </c>
      <c r="N142" s="74" t="s">
        <v>66</v>
      </c>
      <c r="O142" s="74"/>
      <c r="P142" s="74"/>
      <c r="Q142" s="76"/>
      <c r="R142" s="114"/>
      <c r="S142" s="114"/>
      <c r="T142" s="114"/>
      <c r="U142" s="114"/>
      <c r="V142" s="57">
        <v>10</v>
      </c>
      <c r="W142" s="57">
        <v>9.5</v>
      </c>
      <c r="X142" s="56">
        <v>10</v>
      </c>
      <c r="Y142" s="56">
        <v>10</v>
      </c>
      <c r="Z142" s="58">
        <f>SUM(X142:Y142)</f>
        <v>20</v>
      </c>
      <c r="AA142" s="162" t="s">
        <v>907</v>
      </c>
      <c r="AB142" s="202"/>
    </row>
    <row r="143" spans="1:28" s="137" customFormat="1" ht="19.5" customHeight="1" x14ac:dyDescent="0.25">
      <c r="A143" s="25">
        <v>137</v>
      </c>
      <c r="B143" s="27" t="s">
        <v>59</v>
      </c>
      <c r="C143" s="28" t="s">
        <v>60</v>
      </c>
      <c r="D143" s="29" t="s">
        <v>61</v>
      </c>
      <c r="E143" s="30"/>
      <c r="F143" s="31">
        <v>16</v>
      </c>
      <c r="G143" s="31">
        <v>6</v>
      </c>
      <c r="H143" s="26">
        <v>2010</v>
      </c>
      <c r="I143" s="32" t="s">
        <v>62</v>
      </c>
      <c r="J143" s="33" t="s">
        <v>63</v>
      </c>
      <c r="K143" s="34" t="s">
        <v>64</v>
      </c>
      <c r="L143" s="35">
        <v>1</v>
      </c>
      <c r="M143" s="36">
        <v>3</v>
      </c>
      <c r="N143" s="37" t="s">
        <v>65</v>
      </c>
      <c r="O143" s="36"/>
      <c r="P143" s="36"/>
      <c r="Q143" s="37" t="s">
        <v>66</v>
      </c>
      <c r="R143" s="38">
        <v>10</v>
      </c>
      <c r="S143" s="38">
        <v>10</v>
      </c>
      <c r="T143" s="38">
        <v>10</v>
      </c>
      <c r="U143" s="38">
        <v>7</v>
      </c>
      <c r="V143" s="39">
        <v>10</v>
      </c>
      <c r="W143" s="39">
        <v>9</v>
      </c>
      <c r="X143" s="38">
        <f>ROUND(AVERAGE(V143:W143),0)</f>
        <v>10</v>
      </c>
      <c r="Y143" s="38">
        <v>10</v>
      </c>
      <c r="Z143" s="40">
        <f>SUM(X143:Y143)</f>
        <v>20</v>
      </c>
      <c r="AA143" s="221" t="s">
        <v>67</v>
      </c>
      <c r="AB143" s="41"/>
    </row>
    <row r="144" spans="1:28" s="137" customFormat="1" ht="19.5" customHeight="1" x14ac:dyDescent="0.25">
      <c r="A144" s="25">
        <v>138</v>
      </c>
      <c r="B144" s="147" t="s">
        <v>95</v>
      </c>
      <c r="C144" s="148" t="s">
        <v>132</v>
      </c>
      <c r="D144" s="149" t="s">
        <v>61</v>
      </c>
      <c r="E144" s="76"/>
      <c r="F144" s="71">
        <v>16</v>
      </c>
      <c r="G144" s="71">
        <v>1</v>
      </c>
      <c r="H144" s="72">
        <v>2010</v>
      </c>
      <c r="I144" s="150" t="s">
        <v>133</v>
      </c>
      <c r="J144" s="151" t="s">
        <v>134</v>
      </c>
      <c r="K144" s="147" t="s">
        <v>64</v>
      </c>
      <c r="L144" s="73">
        <v>1</v>
      </c>
      <c r="M144" s="72">
        <v>5</v>
      </c>
      <c r="N144" s="74" t="s">
        <v>66</v>
      </c>
      <c r="O144" s="74"/>
      <c r="P144" s="74"/>
      <c r="Q144" s="76" t="s">
        <v>66</v>
      </c>
      <c r="R144" s="56">
        <v>10</v>
      </c>
      <c r="S144" s="56">
        <v>10</v>
      </c>
      <c r="T144" s="56">
        <v>10</v>
      </c>
      <c r="U144" s="56">
        <v>10</v>
      </c>
      <c r="V144" s="57">
        <v>10</v>
      </c>
      <c r="W144" s="57">
        <v>9.5</v>
      </c>
      <c r="X144" s="56">
        <v>10</v>
      </c>
      <c r="Y144" s="56">
        <v>10</v>
      </c>
      <c r="Z144" s="58">
        <f>SUM(X144:Y144)</f>
        <v>20</v>
      </c>
      <c r="AA144" s="162" t="s">
        <v>135</v>
      </c>
      <c r="AB144" s="67"/>
    </row>
    <row r="145" spans="1:28" s="137" customFormat="1" ht="19.5" customHeight="1" x14ac:dyDescent="0.25">
      <c r="A145" s="25">
        <v>139</v>
      </c>
      <c r="B145" s="44" t="s">
        <v>169</v>
      </c>
      <c r="C145" s="198" t="s">
        <v>183</v>
      </c>
      <c r="D145" s="46" t="s">
        <v>61</v>
      </c>
      <c r="E145" s="82"/>
      <c r="F145" s="83">
        <v>25</v>
      </c>
      <c r="G145" s="83">
        <v>4</v>
      </c>
      <c r="H145" s="82">
        <v>2010</v>
      </c>
      <c r="I145" s="84" t="s">
        <v>184</v>
      </c>
      <c r="J145" s="85" t="s">
        <v>185</v>
      </c>
      <c r="K145" s="48" t="s">
        <v>186</v>
      </c>
      <c r="L145" s="81" t="s">
        <v>187</v>
      </c>
      <c r="M145" s="82"/>
      <c r="N145" s="82" t="s">
        <v>66</v>
      </c>
      <c r="O145" s="82"/>
      <c r="P145" s="82" t="s">
        <v>187</v>
      </c>
      <c r="Q145" s="54" t="s">
        <v>66</v>
      </c>
      <c r="R145" s="80">
        <v>7</v>
      </c>
      <c r="S145" s="80">
        <v>8</v>
      </c>
      <c r="T145" s="80">
        <v>10</v>
      </c>
      <c r="U145" s="80">
        <v>9</v>
      </c>
      <c r="V145" s="80">
        <v>10</v>
      </c>
      <c r="W145" s="80">
        <v>9</v>
      </c>
      <c r="X145" s="80">
        <v>10</v>
      </c>
      <c r="Y145" s="56">
        <v>10</v>
      </c>
      <c r="Z145" s="58">
        <f>SUM(X145,Y145)</f>
        <v>20</v>
      </c>
      <c r="AA145" s="51">
        <v>963891111</v>
      </c>
      <c r="AB145" s="67"/>
    </row>
    <row r="146" spans="1:28" s="137" customFormat="1" ht="19.5" customHeight="1" x14ac:dyDescent="0.25">
      <c r="A146" s="25">
        <v>140</v>
      </c>
      <c r="B146" s="147" t="s">
        <v>95</v>
      </c>
      <c r="C146" s="148" t="s">
        <v>693</v>
      </c>
      <c r="D146" s="149" t="s">
        <v>61</v>
      </c>
      <c r="E146" s="76"/>
      <c r="F146" s="71">
        <v>9</v>
      </c>
      <c r="G146" s="71">
        <v>3</v>
      </c>
      <c r="H146" s="72">
        <v>2010</v>
      </c>
      <c r="I146" s="150" t="s">
        <v>694</v>
      </c>
      <c r="J146" s="151" t="s">
        <v>125</v>
      </c>
      <c r="K146" s="147" t="s">
        <v>64</v>
      </c>
      <c r="L146" s="73">
        <v>1</v>
      </c>
      <c r="M146" s="72">
        <v>2</v>
      </c>
      <c r="N146" s="74" t="s">
        <v>66</v>
      </c>
      <c r="O146" s="74"/>
      <c r="P146" s="74"/>
      <c r="Q146" s="76"/>
      <c r="R146" s="114"/>
      <c r="S146" s="114"/>
      <c r="T146" s="114"/>
      <c r="U146" s="114"/>
      <c r="V146" s="57">
        <v>10</v>
      </c>
      <c r="W146" s="57">
        <v>6</v>
      </c>
      <c r="X146" s="56">
        <v>8</v>
      </c>
      <c r="Y146" s="56">
        <v>10</v>
      </c>
      <c r="Z146" s="58">
        <f>SUM(X146:Y146)</f>
        <v>18</v>
      </c>
      <c r="AA146" s="162" t="s">
        <v>695</v>
      </c>
      <c r="AB146" s="67"/>
    </row>
    <row r="147" spans="1:28" s="137" customFormat="1" ht="19.5" customHeight="1" x14ac:dyDescent="0.25">
      <c r="A147" s="25">
        <v>141</v>
      </c>
      <c r="B147" s="147" t="s">
        <v>95</v>
      </c>
      <c r="C147" s="148" t="s">
        <v>784</v>
      </c>
      <c r="D147" s="149" t="s">
        <v>61</v>
      </c>
      <c r="E147" s="76"/>
      <c r="F147" s="71">
        <v>11</v>
      </c>
      <c r="G147" s="71">
        <v>12</v>
      </c>
      <c r="H147" s="72">
        <v>2010</v>
      </c>
      <c r="I147" s="150" t="s">
        <v>785</v>
      </c>
      <c r="J147" s="151" t="s">
        <v>142</v>
      </c>
      <c r="K147" s="147" t="s">
        <v>64</v>
      </c>
      <c r="L147" s="73">
        <v>1</v>
      </c>
      <c r="M147" s="72">
        <v>4</v>
      </c>
      <c r="N147" s="74" t="s">
        <v>66</v>
      </c>
      <c r="O147" s="74"/>
      <c r="P147" s="74"/>
      <c r="Q147" s="76"/>
      <c r="R147" s="114"/>
      <c r="S147" s="114"/>
      <c r="T147" s="114"/>
      <c r="U147" s="114"/>
      <c r="V147" s="57">
        <v>10</v>
      </c>
      <c r="W147" s="57">
        <v>9.5</v>
      </c>
      <c r="X147" s="56">
        <v>10</v>
      </c>
      <c r="Y147" s="56">
        <v>10</v>
      </c>
      <c r="Z147" s="58">
        <f>SUM(X147:Y147)</f>
        <v>20</v>
      </c>
      <c r="AA147" s="136" t="s">
        <v>786</v>
      </c>
      <c r="AB147" s="67"/>
    </row>
    <row r="148" spans="1:28" s="137" customFormat="1" ht="19.5" customHeight="1" x14ac:dyDescent="0.25">
      <c r="A148" s="25">
        <v>142</v>
      </c>
      <c r="B148" s="59" t="s">
        <v>326</v>
      </c>
      <c r="C148" s="61" t="s">
        <v>357</v>
      </c>
      <c r="D148" s="46" t="s">
        <v>358</v>
      </c>
      <c r="E148" s="112" t="s">
        <v>66</v>
      </c>
      <c r="F148" s="88">
        <v>9</v>
      </c>
      <c r="G148" s="88">
        <v>4</v>
      </c>
      <c r="H148" s="112">
        <v>2010</v>
      </c>
      <c r="I148" s="84" t="s">
        <v>359</v>
      </c>
      <c r="J148" s="85" t="s">
        <v>278</v>
      </c>
      <c r="K148" s="48">
        <v>4</v>
      </c>
      <c r="L148" s="81">
        <v>8</v>
      </c>
      <c r="M148" s="82">
        <v>4</v>
      </c>
      <c r="N148" s="90" t="s">
        <v>66</v>
      </c>
      <c r="O148" s="90"/>
      <c r="P148" s="90"/>
      <c r="Q148" s="90" t="s">
        <v>66</v>
      </c>
      <c r="R148" s="56">
        <v>10</v>
      </c>
      <c r="S148" s="56">
        <v>7</v>
      </c>
      <c r="T148" s="56">
        <v>8</v>
      </c>
      <c r="U148" s="56">
        <v>7</v>
      </c>
      <c r="V148" s="57">
        <v>10</v>
      </c>
      <c r="W148" s="57">
        <v>10</v>
      </c>
      <c r="X148" s="56">
        <v>10</v>
      </c>
      <c r="Y148" s="56">
        <v>9</v>
      </c>
      <c r="Z148" s="58">
        <v>19</v>
      </c>
      <c r="AA148" s="138" t="s">
        <v>360</v>
      </c>
      <c r="AB148" s="67"/>
    </row>
    <row r="149" spans="1:28" s="137" customFormat="1" ht="19.5" customHeight="1" x14ac:dyDescent="0.25">
      <c r="A149" s="25">
        <v>143</v>
      </c>
      <c r="B149" s="59" t="s">
        <v>420</v>
      </c>
      <c r="C149" s="28" t="s">
        <v>440</v>
      </c>
      <c r="D149" s="115" t="s">
        <v>358</v>
      </c>
      <c r="E149" s="30" t="s">
        <v>66</v>
      </c>
      <c r="F149" s="88">
        <v>19</v>
      </c>
      <c r="G149" s="88">
        <v>2</v>
      </c>
      <c r="H149" s="112">
        <v>2010</v>
      </c>
      <c r="I149" s="32" t="s">
        <v>441</v>
      </c>
      <c r="J149" s="113" t="s">
        <v>442</v>
      </c>
      <c r="K149" s="96" t="s">
        <v>64</v>
      </c>
      <c r="L149" s="81">
        <v>1</v>
      </c>
      <c r="M149" s="82">
        <v>1</v>
      </c>
      <c r="N149" s="91"/>
      <c r="O149" s="91" t="s">
        <v>66</v>
      </c>
      <c r="P149" s="96"/>
      <c r="Q149" s="90" t="s">
        <v>66</v>
      </c>
      <c r="R149" s="80">
        <v>9</v>
      </c>
      <c r="S149" s="80">
        <v>10</v>
      </c>
      <c r="T149" s="80">
        <v>10</v>
      </c>
      <c r="U149" s="80">
        <v>10</v>
      </c>
      <c r="V149" s="57">
        <v>10</v>
      </c>
      <c r="W149" s="57">
        <v>9.5</v>
      </c>
      <c r="X149" s="56">
        <v>10</v>
      </c>
      <c r="Y149" s="56">
        <v>10</v>
      </c>
      <c r="Z149" s="58">
        <v>20</v>
      </c>
      <c r="AA149" s="51" t="s">
        <v>443</v>
      </c>
      <c r="AB149" s="67"/>
    </row>
    <row r="150" spans="1:28" s="137" customFormat="1" ht="19.5" customHeight="1" x14ac:dyDescent="0.25">
      <c r="A150" s="25">
        <v>144</v>
      </c>
      <c r="B150" s="59" t="s">
        <v>420</v>
      </c>
      <c r="C150" s="28" t="s">
        <v>525</v>
      </c>
      <c r="D150" s="115" t="s">
        <v>526</v>
      </c>
      <c r="E150" s="30" t="s">
        <v>66</v>
      </c>
      <c r="F150" s="88">
        <v>26</v>
      </c>
      <c r="G150" s="88">
        <v>6</v>
      </c>
      <c r="H150" s="112">
        <v>2010</v>
      </c>
      <c r="I150" s="32" t="s">
        <v>527</v>
      </c>
      <c r="J150" s="113" t="s">
        <v>207</v>
      </c>
      <c r="K150" s="96" t="s">
        <v>177</v>
      </c>
      <c r="L150" s="81">
        <v>1</v>
      </c>
      <c r="M150" s="82">
        <v>7</v>
      </c>
      <c r="N150" s="91" t="s">
        <v>66</v>
      </c>
      <c r="O150" s="91"/>
      <c r="P150" s="96"/>
      <c r="Q150" s="90" t="s">
        <v>66</v>
      </c>
      <c r="R150" s="80">
        <v>10</v>
      </c>
      <c r="S150" s="80">
        <v>8</v>
      </c>
      <c r="T150" s="80">
        <v>9</v>
      </c>
      <c r="U150" s="80">
        <v>10</v>
      </c>
      <c r="V150" s="57">
        <v>10</v>
      </c>
      <c r="W150" s="57">
        <v>9</v>
      </c>
      <c r="X150" s="56">
        <v>10</v>
      </c>
      <c r="Y150" s="56">
        <v>10</v>
      </c>
      <c r="Z150" s="58">
        <v>20</v>
      </c>
      <c r="AA150" s="51" t="s">
        <v>528</v>
      </c>
      <c r="AB150" s="67"/>
    </row>
    <row r="151" spans="1:28" s="137" customFormat="1" ht="19.5" customHeight="1" x14ac:dyDescent="0.25">
      <c r="A151" s="25">
        <v>145</v>
      </c>
      <c r="B151" s="59" t="s">
        <v>420</v>
      </c>
      <c r="C151" s="28" t="s">
        <v>977</v>
      </c>
      <c r="D151" s="115" t="s">
        <v>526</v>
      </c>
      <c r="E151" s="30" t="s">
        <v>66</v>
      </c>
      <c r="F151" s="88">
        <v>25</v>
      </c>
      <c r="G151" s="88">
        <v>12</v>
      </c>
      <c r="H151" s="112">
        <v>2010</v>
      </c>
      <c r="I151" s="131" t="s">
        <v>978</v>
      </c>
      <c r="J151" s="113" t="s">
        <v>979</v>
      </c>
      <c r="K151" s="96" t="s">
        <v>64</v>
      </c>
      <c r="L151" s="81">
        <v>1</v>
      </c>
      <c r="M151" s="82">
        <v>1</v>
      </c>
      <c r="N151" s="91" t="s">
        <v>66</v>
      </c>
      <c r="O151" s="91"/>
      <c r="P151" s="96"/>
      <c r="Q151" s="90"/>
      <c r="R151" s="80"/>
      <c r="S151" s="80"/>
      <c r="T151" s="80"/>
      <c r="U151" s="80"/>
      <c r="V151" s="57">
        <v>10</v>
      </c>
      <c r="W151" s="57">
        <v>8.5</v>
      </c>
      <c r="X151" s="56">
        <v>9</v>
      </c>
      <c r="Y151" s="56">
        <v>10</v>
      </c>
      <c r="Z151" s="58">
        <v>19</v>
      </c>
      <c r="AA151" s="136" t="s">
        <v>980</v>
      </c>
      <c r="AB151" s="67"/>
    </row>
    <row r="152" spans="1:28" s="137" customFormat="1" ht="19.5" customHeight="1" x14ac:dyDescent="0.25">
      <c r="A152" s="25">
        <v>146</v>
      </c>
      <c r="B152" s="44" t="s">
        <v>169</v>
      </c>
      <c r="C152" s="198" t="s">
        <v>188</v>
      </c>
      <c r="D152" s="46" t="s">
        <v>189</v>
      </c>
      <c r="E152" s="82"/>
      <c r="F152" s="83">
        <v>2</v>
      </c>
      <c r="G152" s="83">
        <v>12</v>
      </c>
      <c r="H152" s="82">
        <v>2010</v>
      </c>
      <c r="I152" s="84" t="s">
        <v>190</v>
      </c>
      <c r="J152" s="85" t="s">
        <v>99</v>
      </c>
      <c r="K152" s="48" t="s">
        <v>64</v>
      </c>
      <c r="L152" s="81">
        <v>1</v>
      </c>
      <c r="M152" s="82">
        <v>2</v>
      </c>
      <c r="N152" s="82" t="s">
        <v>66</v>
      </c>
      <c r="O152" s="82"/>
      <c r="P152" s="82"/>
      <c r="Q152" s="54" t="s">
        <v>66</v>
      </c>
      <c r="R152" s="80">
        <v>10</v>
      </c>
      <c r="S152" s="80">
        <v>10</v>
      </c>
      <c r="T152" s="80">
        <v>8</v>
      </c>
      <c r="U152" s="80">
        <v>10</v>
      </c>
      <c r="V152" s="80">
        <v>10</v>
      </c>
      <c r="W152" s="80">
        <v>9</v>
      </c>
      <c r="X152" s="80">
        <v>10</v>
      </c>
      <c r="Y152" s="56">
        <v>10</v>
      </c>
      <c r="Z152" s="58">
        <f>SUM(X152,Y152)</f>
        <v>20</v>
      </c>
      <c r="AA152" s="51">
        <v>902444675</v>
      </c>
      <c r="AB152" s="67"/>
    </row>
    <row r="153" spans="1:28" s="137" customFormat="1" ht="19.5" customHeight="1" x14ac:dyDescent="0.25">
      <c r="A153" s="25">
        <v>147</v>
      </c>
      <c r="B153" s="59" t="s">
        <v>233</v>
      </c>
      <c r="C153" s="94" t="s">
        <v>273</v>
      </c>
      <c r="D153" s="95" t="s">
        <v>189</v>
      </c>
      <c r="E153" s="96"/>
      <c r="F153" s="101">
        <v>30</v>
      </c>
      <c r="G153" s="101">
        <v>8</v>
      </c>
      <c r="H153" s="102">
        <v>2010</v>
      </c>
      <c r="I153" s="92">
        <v>214</v>
      </c>
      <c r="J153" s="33" t="s">
        <v>274</v>
      </c>
      <c r="K153" s="89">
        <v>9</v>
      </c>
      <c r="L153" s="35">
        <v>8</v>
      </c>
      <c r="M153" s="82">
        <v>2</v>
      </c>
      <c r="N153" s="90" t="s">
        <v>66</v>
      </c>
      <c r="O153" s="90"/>
      <c r="P153" s="99"/>
      <c r="Q153" s="91" t="s">
        <v>66</v>
      </c>
      <c r="R153" s="56">
        <v>10</v>
      </c>
      <c r="S153" s="56">
        <v>10</v>
      </c>
      <c r="T153" s="56">
        <v>10</v>
      </c>
      <c r="U153" s="56">
        <v>10</v>
      </c>
      <c r="V153" s="57">
        <v>10</v>
      </c>
      <c r="W153" s="57">
        <v>9.5</v>
      </c>
      <c r="X153" s="56">
        <v>10</v>
      </c>
      <c r="Y153" s="56">
        <v>10</v>
      </c>
      <c r="Z153" s="58">
        <v>20</v>
      </c>
      <c r="AA153" s="217" t="s">
        <v>275</v>
      </c>
      <c r="AB153" s="67"/>
    </row>
    <row r="154" spans="1:28" s="137" customFormat="1" ht="19.5" customHeight="1" x14ac:dyDescent="0.25">
      <c r="A154" s="25">
        <v>148</v>
      </c>
      <c r="B154" s="59" t="s">
        <v>420</v>
      </c>
      <c r="C154" s="28" t="s">
        <v>444</v>
      </c>
      <c r="D154" s="115" t="s">
        <v>189</v>
      </c>
      <c r="E154" s="30"/>
      <c r="F154" s="88">
        <v>4</v>
      </c>
      <c r="G154" s="88">
        <v>1</v>
      </c>
      <c r="H154" s="112">
        <v>2010</v>
      </c>
      <c r="I154" s="32" t="s">
        <v>445</v>
      </c>
      <c r="J154" s="113" t="s">
        <v>104</v>
      </c>
      <c r="K154" s="96" t="s">
        <v>177</v>
      </c>
      <c r="L154" s="81">
        <v>1</v>
      </c>
      <c r="M154" s="82">
        <v>7</v>
      </c>
      <c r="N154" s="91" t="s">
        <v>66</v>
      </c>
      <c r="O154" s="91"/>
      <c r="P154" s="96"/>
      <c r="Q154" s="90" t="s">
        <v>66</v>
      </c>
      <c r="R154" s="80">
        <v>10</v>
      </c>
      <c r="S154" s="80">
        <v>7</v>
      </c>
      <c r="T154" s="80">
        <v>7</v>
      </c>
      <c r="U154" s="80">
        <v>10</v>
      </c>
      <c r="V154" s="57">
        <v>10</v>
      </c>
      <c r="W154" s="57">
        <v>8</v>
      </c>
      <c r="X154" s="56">
        <v>9</v>
      </c>
      <c r="Y154" s="56">
        <v>10</v>
      </c>
      <c r="Z154" s="58">
        <v>19</v>
      </c>
      <c r="AA154" s="51" t="s">
        <v>446</v>
      </c>
      <c r="AB154" s="67"/>
    </row>
    <row r="155" spans="1:28" s="137" customFormat="1" ht="19.5" customHeight="1" x14ac:dyDescent="0.25">
      <c r="A155" s="25">
        <v>149</v>
      </c>
      <c r="B155" s="48" t="s">
        <v>543</v>
      </c>
      <c r="C155" s="45" t="s">
        <v>622</v>
      </c>
      <c r="D155" s="132" t="s">
        <v>189</v>
      </c>
      <c r="E155" s="82" t="s">
        <v>553</v>
      </c>
      <c r="F155" s="88">
        <v>9</v>
      </c>
      <c r="G155" s="88">
        <v>11</v>
      </c>
      <c r="H155" s="48">
        <v>2010</v>
      </c>
      <c r="I155" s="93" t="s">
        <v>623</v>
      </c>
      <c r="J155" s="85" t="s">
        <v>624</v>
      </c>
      <c r="K155" s="48" t="s">
        <v>177</v>
      </c>
      <c r="L155" s="133">
        <v>1</v>
      </c>
      <c r="M155" s="48">
        <v>7</v>
      </c>
      <c r="N155" s="52" t="s">
        <v>66</v>
      </c>
      <c r="O155" s="52"/>
      <c r="P155" s="52"/>
      <c r="Q155" s="91" t="s">
        <v>66</v>
      </c>
      <c r="R155" s="134">
        <v>10</v>
      </c>
      <c r="S155" s="134">
        <v>8</v>
      </c>
      <c r="T155" s="134">
        <v>10</v>
      </c>
      <c r="U155" s="134">
        <v>10</v>
      </c>
      <c r="V155" s="57">
        <v>9.5</v>
      </c>
      <c r="W155" s="57">
        <v>8.5</v>
      </c>
      <c r="X155" s="56">
        <v>9</v>
      </c>
      <c r="Y155" s="56">
        <v>10</v>
      </c>
      <c r="Z155" s="58">
        <v>19</v>
      </c>
      <c r="AA155" s="138" t="s">
        <v>625</v>
      </c>
      <c r="AB155" s="67"/>
    </row>
    <row r="156" spans="1:28" s="137" customFormat="1" ht="19.5" customHeight="1" x14ac:dyDescent="0.25">
      <c r="A156" s="25">
        <v>150</v>
      </c>
      <c r="B156" s="44" t="s">
        <v>169</v>
      </c>
      <c r="C156" s="198" t="s">
        <v>191</v>
      </c>
      <c r="D156" s="46" t="s">
        <v>192</v>
      </c>
      <c r="E156" s="82" t="s">
        <v>66</v>
      </c>
      <c r="F156" s="83">
        <v>28</v>
      </c>
      <c r="G156" s="83">
        <v>9</v>
      </c>
      <c r="H156" s="82">
        <v>2010</v>
      </c>
      <c r="I156" s="84" t="s">
        <v>193</v>
      </c>
      <c r="J156" s="85" t="s">
        <v>194</v>
      </c>
      <c r="K156" s="48" t="s">
        <v>195</v>
      </c>
      <c r="L156" s="51" t="s">
        <v>196</v>
      </c>
      <c r="M156" s="82"/>
      <c r="N156" s="82"/>
      <c r="O156" s="82"/>
      <c r="P156" s="82" t="s">
        <v>196</v>
      </c>
      <c r="Q156" s="54" t="s">
        <v>66</v>
      </c>
      <c r="R156" s="80">
        <v>9</v>
      </c>
      <c r="S156" s="80">
        <v>8</v>
      </c>
      <c r="T156" s="80">
        <v>10</v>
      </c>
      <c r="U156" s="80">
        <v>8</v>
      </c>
      <c r="V156" s="80">
        <v>10</v>
      </c>
      <c r="W156" s="80">
        <v>9</v>
      </c>
      <c r="X156" s="80">
        <v>10</v>
      </c>
      <c r="Y156" s="56">
        <v>10</v>
      </c>
      <c r="Z156" s="58">
        <f>SUM(X156,Y156)</f>
        <v>20</v>
      </c>
      <c r="AA156" s="51">
        <v>369922919</v>
      </c>
      <c r="AB156" s="67"/>
    </row>
    <row r="157" spans="1:28" s="137" customFormat="1" ht="19.5" customHeight="1" x14ac:dyDescent="0.25">
      <c r="A157" s="25">
        <v>151</v>
      </c>
      <c r="B157" s="147" t="s">
        <v>95</v>
      </c>
      <c r="C157" s="148" t="s">
        <v>696</v>
      </c>
      <c r="D157" s="149" t="s">
        <v>192</v>
      </c>
      <c r="E157" s="76" t="s">
        <v>66</v>
      </c>
      <c r="F157" s="71">
        <v>1</v>
      </c>
      <c r="G157" s="71">
        <v>2</v>
      </c>
      <c r="H157" s="72">
        <v>2010</v>
      </c>
      <c r="I157" s="150" t="s">
        <v>697</v>
      </c>
      <c r="J157" s="151" t="s">
        <v>142</v>
      </c>
      <c r="K157" s="147" t="s">
        <v>64</v>
      </c>
      <c r="L157" s="73">
        <v>1</v>
      </c>
      <c r="M157" s="72">
        <v>2</v>
      </c>
      <c r="N157" s="74" t="s">
        <v>66</v>
      </c>
      <c r="O157" s="74"/>
      <c r="P157" s="74"/>
      <c r="Q157" s="76"/>
      <c r="R157" s="114"/>
      <c r="S157" s="114"/>
      <c r="T157" s="114"/>
      <c r="U157" s="114"/>
      <c r="V157" s="57">
        <v>10</v>
      </c>
      <c r="W157" s="57">
        <v>10</v>
      </c>
      <c r="X157" s="56">
        <v>10</v>
      </c>
      <c r="Y157" s="56">
        <v>10</v>
      </c>
      <c r="Z157" s="58">
        <f>SUM(X157:Y157)</f>
        <v>20</v>
      </c>
      <c r="AA157" s="200" t="s">
        <v>698</v>
      </c>
      <c r="AB157" s="67"/>
    </row>
    <row r="158" spans="1:28" s="137" customFormat="1" ht="19.5" customHeight="1" x14ac:dyDescent="0.25">
      <c r="A158" s="25">
        <v>152</v>
      </c>
      <c r="B158" s="147" t="s">
        <v>95</v>
      </c>
      <c r="C158" s="148" t="s">
        <v>787</v>
      </c>
      <c r="D158" s="149" t="s">
        <v>192</v>
      </c>
      <c r="E158" s="76" t="s">
        <v>66</v>
      </c>
      <c r="F158" s="71">
        <v>23</v>
      </c>
      <c r="G158" s="71">
        <v>10</v>
      </c>
      <c r="H158" s="72">
        <v>2010</v>
      </c>
      <c r="I158" s="150" t="s">
        <v>788</v>
      </c>
      <c r="J158" s="151" t="s">
        <v>142</v>
      </c>
      <c r="K158" s="147" t="s">
        <v>64</v>
      </c>
      <c r="L158" s="73">
        <v>1</v>
      </c>
      <c r="M158" s="72">
        <v>2</v>
      </c>
      <c r="N158" s="74" t="s">
        <v>66</v>
      </c>
      <c r="O158" s="74"/>
      <c r="P158" s="74"/>
      <c r="Q158" s="76"/>
      <c r="R158" s="114"/>
      <c r="S158" s="114"/>
      <c r="T158" s="114"/>
      <c r="U158" s="114"/>
      <c r="V158" s="57">
        <v>10</v>
      </c>
      <c r="W158" s="57">
        <v>9</v>
      </c>
      <c r="X158" s="56">
        <v>10</v>
      </c>
      <c r="Y158" s="56">
        <v>9</v>
      </c>
      <c r="Z158" s="58">
        <f>SUM(X158:Y158)</f>
        <v>19</v>
      </c>
      <c r="AA158" s="136" t="s">
        <v>789</v>
      </c>
      <c r="AB158" s="67"/>
    </row>
    <row r="159" spans="1:28" s="137" customFormat="1" ht="19.5" customHeight="1" x14ac:dyDescent="0.25">
      <c r="A159" s="25">
        <v>153</v>
      </c>
      <c r="B159" s="59" t="s">
        <v>420</v>
      </c>
      <c r="C159" s="28" t="s">
        <v>981</v>
      </c>
      <c r="D159" s="115" t="s">
        <v>192</v>
      </c>
      <c r="E159" s="30" t="s">
        <v>66</v>
      </c>
      <c r="F159" s="88">
        <v>26</v>
      </c>
      <c r="G159" s="88">
        <v>6</v>
      </c>
      <c r="H159" s="112">
        <v>2010</v>
      </c>
      <c r="I159" s="131" t="s">
        <v>982</v>
      </c>
      <c r="J159" s="113" t="s">
        <v>461</v>
      </c>
      <c r="K159" s="96" t="s">
        <v>64</v>
      </c>
      <c r="L159" s="81">
        <v>1</v>
      </c>
      <c r="M159" s="91" t="s">
        <v>116</v>
      </c>
      <c r="N159" s="91" t="s">
        <v>66</v>
      </c>
      <c r="O159" s="91"/>
      <c r="P159" s="96"/>
      <c r="Q159" s="90"/>
      <c r="R159" s="80"/>
      <c r="S159" s="80"/>
      <c r="T159" s="80"/>
      <c r="U159" s="80"/>
      <c r="V159" s="57">
        <v>9.5</v>
      </c>
      <c r="W159" s="57">
        <v>8.5</v>
      </c>
      <c r="X159" s="56">
        <v>9</v>
      </c>
      <c r="Y159" s="56">
        <v>7</v>
      </c>
      <c r="Z159" s="58">
        <v>16</v>
      </c>
      <c r="AA159" s="136" t="s">
        <v>983</v>
      </c>
      <c r="AB159" s="67"/>
    </row>
    <row r="160" spans="1:28" s="137" customFormat="1" ht="19.5" customHeight="1" x14ac:dyDescent="0.25">
      <c r="A160" s="25">
        <v>154</v>
      </c>
      <c r="B160" s="44" t="s">
        <v>74</v>
      </c>
      <c r="C160" s="68" t="s">
        <v>90</v>
      </c>
      <c r="D160" s="69" t="s">
        <v>91</v>
      </c>
      <c r="E160" s="25" t="s">
        <v>65</v>
      </c>
      <c r="F160" s="47">
        <v>3</v>
      </c>
      <c r="G160" s="47">
        <v>8</v>
      </c>
      <c r="H160" s="44">
        <v>2010</v>
      </c>
      <c r="I160" s="49" t="s">
        <v>92</v>
      </c>
      <c r="J160" s="50" t="s">
        <v>93</v>
      </c>
      <c r="K160" s="44" t="s">
        <v>83</v>
      </c>
      <c r="L160" s="51">
        <v>1</v>
      </c>
      <c r="M160" s="48">
        <v>3</v>
      </c>
      <c r="N160" s="52" t="s">
        <v>65</v>
      </c>
      <c r="O160" s="52"/>
      <c r="P160" s="65"/>
      <c r="Q160" s="55" t="s">
        <v>66</v>
      </c>
      <c r="R160" s="70">
        <v>10</v>
      </c>
      <c r="S160" s="70">
        <v>9</v>
      </c>
      <c r="T160" s="70">
        <v>9</v>
      </c>
      <c r="U160" s="70">
        <v>10</v>
      </c>
      <c r="V160" s="57">
        <v>9.5</v>
      </c>
      <c r="W160" s="57">
        <v>9</v>
      </c>
      <c r="X160" s="56">
        <v>9</v>
      </c>
      <c r="Y160" s="56">
        <v>10</v>
      </c>
      <c r="Z160" s="58">
        <f>SUM(X160:Y160)</f>
        <v>19</v>
      </c>
      <c r="AA160" s="51" t="s">
        <v>94</v>
      </c>
      <c r="AB160" s="67"/>
    </row>
    <row r="161" spans="1:28" s="137" customFormat="1" ht="19.5" customHeight="1" x14ac:dyDescent="0.25">
      <c r="A161" s="25">
        <v>155</v>
      </c>
      <c r="B161" s="59" t="s">
        <v>420</v>
      </c>
      <c r="C161" s="28" t="s">
        <v>447</v>
      </c>
      <c r="D161" s="115" t="s">
        <v>91</v>
      </c>
      <c r="E161" s="30" t="s">
        <v>66</v>
      </c>
      <c r="F161" s="88">
        <v>10</v>
      </c>
      <c r="G161" s="88">
        <v>5</v>
      </c>
      <c r="H161" s="112">
        <v>2010</v>
      </c>
      <c r="I161" s="32" t="s">
        <v>448</v>
      </c>
      <c r="J161" s="113" t="s">
        <v>278</v>
      </c>
      <c r="K161" s="48">
        <v>3</v>
      </c>
      <c r="L161" s="81">
        <v>8</v>
      </c>
      <c r="M161" s="82">
        <v>6</v>
      </c>
      <c r="N161" s="91" t="s">
        <v>66</v>
      </c>
      <c r="O161" s="91"/>
      <c r="P161" s="96"/>
      <c r="Q161" s="90" t="s">
        <v>66</v>
      </c>
      <c r="R161" s="80">
        <v>10</v>
      </c>
      <c r="S161" s="80">
        <v>8</v>
      </c>
      <c r="T161" s="80">
        <v>10</v>
      </c>
      <c r="U161" s="80">
        <v>10</v>
      </c>
      <c r="V161" s="57">
        <v>10</v>
      </c>
      <c r="W161" s="57">
        <v>9</v>
      </c>
      <c r="X161" s="56">
        <v>10</v>
      </c>
      <c r="Y161" s="56">
        <v>10</v>
      </c>
      <c r="Z161" s="58">
        <v>20</v>
      </c>
      <c r="AA161" s="51" t="s">
        <v>449</v>
      </c>
      <c r="AB161" s="67"/>
    </row>
    <row r="162" spans="1:28" s="137" customFormat="1" ht="19.5" customHeight="1" x14ac:dyDescent="0.25">
      <c r="A162" s="25">
        <v>156</v>
      </c>
      <c r="B162" s="147" t="s">
        <v>95</v>
      </c>
      <c r="C162" s="148" t="s">
        <v>790</v>
      </c>
      <c r="D162" s="149" t="s">
        <v>791</v>
      </c>
      <c r="E162" s="76"/>
      <c r="F162" s="71">
        <v>17</v>
      </c>
      <c r="G162" s="71">
        <v>2</v>
      </c>
      <c r="H162" s="72">
        <v>2010</v>
      </c>
      <c r="I162" s="150" t="s">
        <v>792</v>
      </c>
      <c r="J162" s="151" t="s">
        <v>759</v>
      </c>
      <c r="K162" s="147" t="s">
        <v>64</v>
      </c>
      <c r="L162" s="73">
        <v>1</v>
      </c>
      <c r="M162" s="72">
        <v>2</v>
      </c>
      <c r="N162" s="74"/>
      <c r="O162" s="74" t="s">
        <v>66</v>
      </c>
      <c r="P162" s="74" t="s">
        <v>793</v>
      </c>
      <c r="Q162" s="76"/>
      <c r="R162" s="114"/>
      <c r="S162" s="114"/>
      <c r="T162" s="114"/>
      <c r="U162" s="114"/>
      <c r="V162" s="57">
        <v>10</v>
      </c>
      <c r="W162" s="57">
        <v>8.5</v>
      </c>
      <c r="X162" s="56">
        <v>9</v>
      </c>
      <c r="Y162" s="56">
        <v>10</v>
      </c>
      <c r="Z162" s="58">
        <f>SUM(X162:Y162)</f>
        <v>19</v>
      </c>
      <c r="AA162" s="136" t="s">
        <v>794</v>
      </c>
      <c r="AB162" s="67"/>
    </row>
    <row r="163" spans="1:28" s="137" customFormat="1" ht="19.5" customHeight="1" x14ac:dyDescent="0.25">
      <c r="A163" s="25">
        <v>157</v>
      </c>
      <c r="B163" s="59" t="s">
        <v>326</v>
      </c>
      <c r="C163" s="61" t="s">
        <v>327</v>
      </c>
      <c r="D163" s="46" t="s">
        <v>328</v>
      </c>
      <c r="E163" s="112" t="s">
        <v>66</v>
      </c>
      <c r="F163" s="88">
        <v>16</v>
      </c>
      <c r="G163" s="88">
        <v>7</v>
      </c>
      <c r="H163" s="112">
        <v>2010</v>
      </c>
      <c r="I163" s="93" t="s">
        <v>329</v>
      </c>
      <c r="J163" s="113" t="s">
        <v>134</v>
      </c>
      <c r="K163" s="96" t="s">
        <v>177</v>
      </c>
      <c r="L163" s="81">
        <v>1</v>
      </c>
      <c r="M163" s="82">
        <v>7</v>
      </c>
      <c r="N163" s="90"/>
      <c r="O163" s="90" t="s">
        <v>66</v>
      </c>
      <c r="P163" s="90" t="s">
        <v>330</v>
      </c>
      <c r="Q163" s="90" t="s">
        <v>66</v>
      </c>
      <c r="R163" s="56">
        <v>10</v>
      </c>
      <c r="S163" s="56">
        <v>10</v>
      </c>
      <c r="T163" s="56">
        <v>10</v>
      </c>
      <c r="U163" s="56">
        <v>10</v>
      </c>
      <c r="V163" s="57">
        <v>10</v>
      </c>
      <c r="W163" s="57">
        <v>10</v>
      </c>
      <c r="X163" s="56">
        <v>10</v>
      </c>
      <c r="Y163" s="56">
        <v>10</v>
      </c>
      <c r="Z163" s="58">
        <v>20</v>
      </c>
      <c r="AA163" s="138" t="s">
        <v>331</v>
      </c>
      <c r="AB163" s="67"/>
    </row>
    <row r="164" spans="1:28" s="152" customFormat="1" ht="19.5" customHeight="1" x14ac:dyDescent="0.25">
      <c r="A164" s="25">
        <v>158</v>
      </c>
      <c r="B164" s="59" t="s">
        <v>420</v>
      </c>
      <c r="C164" s="28" t="s">
        <v>450</v>
      </c>
      <c r="D164" s="115" t="s">
        <v>328</v>
      </c>
      <c r="E164" s="30" t="s">
        <v>66</v>
      </c>
      <c r="F164" s="88">
        <v>13</v>
      </c>
      <c r="G164" s="88">
        <v>11</v>
      </c>
      <c r="H164" s="112">
        <v>2010</v>
      </c>
      <c r="I164" s="32" t="s">
        <v>451</v>
      </c>
      <c r="J164" s="113" t="s">
        <v>452</v>
      </c>
      <c r="K164" s="96" t="s">
        <v>429</v>
      </c>
      <c r="L164" s="129" t="s">
        <v>430</v>
      </c>
      <c r="M164" s="82" t="s">
        <v>453</v>
      </c>
      <c r="N164" s="91" t="s">
        <v>66</v>
      </c>
      <c r="O164" s="91"/>
      <c r="P164" s="96"/>
      <c r="Q164" s="90" t="s">
        <v>66</v>
      </c>
      <c r="R164" s="80">
        <v>10</v>
      </c>
      <c r="S164" s="80">
        <v>9</v>
      </c>
      <c r="T164" s="80">
        <v>10</v>
      </c>
      <c r="U164" s="80">
        <v>10</v>
      </c>
      <c r="V164" s="57">
        <v>10</v>
      </c>
      <c r="W164" s="57">
        <v>9</v>
      </c>
      <c r="X164" s="56">
        <v>10</v>
      </c>
      <c r="Y164" s="56">
        <v>10</v>
      </c>
      <c r="Z164" s="58">
        <v>20</v>
      </c>
      <c r="AA164" s="51" t="s">
        <v>454</v>
      </c>
      <c r="AB164" s="67"/>
    </row>
    <row r="165" spans="1:28" s="152" customFormat="1" ht="19.5" customHeight="1" x14ac:dyDescent="0.25">
      <c r="A165" s="25">
        <v>159</v>
      </c>
      <c r="B165" s="59" t="s">
        <v>420</v>
      </c>
      <c r="C165" s="28" t="s">
        <v>529</v>
      </c>
      <c r="D165" s="115" t="s">
        <v>328</v>
      </c>
      <c r="E165" s="30" t="s">
        <v>66</v>
      </c>
      <c r="F165" s="88">
        <v>24</v>
      </c>
      <c r="G165" s="88">
        <v>9</v>
      </c>
      <c r="H165" s="112">
        <v>2010</v>
      </c>
      <c r="I165" s="32" t="s">
        <v>530</v>
      </c>
      <c r="J165" s="113" t="s">
        <v>461</v>
      </c>
      <c r="K165" s="96" t="s">
        <v>64</v>
      </c>
      <c r="L165" s="81">
        <v>1</v>
      </c>
      <c r="M165" s="82">
        <v>3</v>
      </c>
      <c r="N165" s="91" t="s">
        <v>66</v>
      </c>
      <c r="O165" s="91"/>
      <c r="P165" s="96"/>
      <c r="Q165" s="90" t="s">
        <v>66</v>
      </c>
      <c r="R165" s="80">
        <v>10</v>
      </c>
      <c r="S165" s="80">
        <v>8</v>
      </c>
      <c r="T165" s="80">
        <v>9</v>
      </c>
      <c r="U165" s="80">
        <v>10</v>
      </c>
      <c r="V165" s="57">
        <v>10</v>
      </c>
      <c r="W165" s="57">
        <v>9</v>
      </c>
      <c r="X165" s="56">
        <v>10</v>
      </c>
      <c r="Y165" s="56">
        <v>9</v>
      </c>
      <c r="Z165" s="58">
        <v>19</v>
      </c>
      <c r="AA165" s="51" t="s">
        <v>531</v>
      </c>
      <c r="AB165" s="67"/>
    </row>
    <row r="166" spans="1:28" s="152" customFormat="1" ht="19.5" customHeight="1" x14ac:dyDescent="0.25">
      <c r="A166" s="25">
        <v>160</v>
      </c>
      <c r="B166" s="147" t="s">
        <v>95</v>
      </c>
      <c r="C166" s="148" t="s">
        <v>699</v>
      </c>
      <c r="D166" s="149" t="s">
        <v>328</v>
      </c>
      <c r="E166" s="76" t="s">
        <v>66</v>
      </c>
      <c r="F166" s="71">
        <v>5</v>
      </c>
      <c r="G166" s="71">
        <v>5</v>
      </c>
      <c r="H166" s="72">
        <v>2010</v>
      </c>
      <c r="I166" s="150" t="s">
        <v>700</v>
      </c>
      <c r="J166" s="151" t="s">
        <v>99</v>
      </c>
      <c r="K166" s="147" t="s">
        <v>64</v>
      </c>
      <c r="L166" s="73">
        <v>1</v>
      </c>
      <c r="M166" s="72">
        <v>4</v>
      </c>
      <c r="N166" s="74" t="s">
        <v>66</v>
      </c>
      <c r="O166" s="74"/>
      <c r="P166" s="74"/>
      <c r="Q166" s="76"/>
      <c r="R166" s="114"/>
      <c r="S166" s="114"/>
      <c r="T166" s="114"/>
      <c r="U166" s="114"/>
      <c r="V166" s="57">
        <v>10</v>
      </c>
      <c r="W166" s="57">
        <v>7.5</v>
      </c>
      <c r="X166" s="56">
        <v>9</v>
      </c>
      <c r="Y166" s="56">
        <v>10</v>
      </c>
      <c r="Z166" s="58">
        <f>SUM(X166:Y166)</f>
        <v>19</v>
      </c>
      <c r="AA166" s="162" t="s">
        <v>701</v>
      </c>
      <c r="AB166" s="67"/>
    </row>
    <row r="167" spans="1:28" s="152" customFormat="1" ht="19.5" customHeight="1" x14ac:dyDescent="0.25">
      <c r="A167" s="25">
        <v>161</v>
      </c>
      <c r="B167" s="147" t="s">
        <v>95</v>
      </c>
      <c r="C167" s="148" t="s">
        <v>702</v>
      </c>
      <c r="D167" s="149" t="s">
        <v>328</v>
      </c>
      <c r="E167" s="76" t="s">
        <v>66</v>
      </c>
      <c r="F167" s="71">
        <v>13</v>
      </c>
      <c r="G167" s="71">
        <v>4</v>
      </c>
      <c r="H167" s="72">
        <v>2010</v>
      </c>
      <c r="I167" s="150" t="s">
        <v>703</v>
      </c>
      <c r="J167" s="151" t="s">
        <v>99</v>
      </c>
      <c r="K167" s="147" t="s">
        <v>64</v>
      </c>
      <c r="L167" s="73">
        <v>1</v>
      </c>
      <c r="M167" s="72">
        <v>1</v>
      </c>
      <c r="N167" s="74" t="s">
        <v>66</v>
      </c>
      <c r="O167" s="74"/>
      <c r="P167" s="74"/>
      <c r="Q167" s="76"/>
      <c r="R167" s="114"/>
      <c r="S167" s="114"/>
      <c r="T167" s="114"/>
      <c r="U167" s="114"/>
      <c r="V167" s="57">
        <v>10</v>
      </c>
      <c r="W167" s="57">
        <v>9.5</v>
      </c>
      <c r="X167" s="56">
        <v>10</v>
      </c>
      <c r="Y167" s="56">
        <v>10</v>
      </c>
      <c r="Z167" s="58">
        <f>SUM(X167:Y167)</f>
        <v>20</v>
      </c>
      <c r="AA167" s="162" t="s">
        <v>704</v>
      </c>
      <c r="AB167" s="67"/>
    </row>
    <row r="168" spans="1:28" s="152" customFormat="1" ht="19.5" customHeight="1" x14ac:dyDescent="0.25">
      <c r="A168" s="25">
        <v>162</v>
      </c>
      <c r="B168" s="147" t="s">
        <v>95</v>
      </c>
      <c r="C168" s="148" t="s">
        <v>795</v>
      </c>
      <c r="D168" s="149" t="s">
        <v>328</v>
      </c>
      <c r="E168" s="76" t="s">
        <v>66</v>
      </c>
      <c r="F168" s="71">
        <v>18</v>
      </c>
      <c r="G168" s="71">
        <v>12</v>
      </c>
      <c r="H168" s="72">
        <v>2010</v>
      </c>
      <c r="I168" s="150" t="s">
        <v>796</v>
      </c>
      <c r="J168" s="151" t="s">
        <v>99</v>
      </c>
      <c r="K168" s="147" t="s">
        <v>64</v>
      </c>
      <c r="L168" s="73">
        <v>1</v>
      </c>
      <c r="M168" s="72">
        <v>3</v>
      </c>
      <c r="N168" s="74" t="s">
        <v>66</v>
      </c>
      <c r="O168" s="74"/>
      <c r="P168" s="74"/>
      <c r="Q168" s="76"/>
      <c r="R168" s="114"/>
      <c r="S168" s="114"/>
      <c r="T168" s="114"/>
      <c r="U168" s="114"/>
      <c r="V168" s="57">
        <v>10</v>
      </c>
      <c r="W168" s="57">
        <v>8.5</v>
      </c>
      <c r="X168" s="56">
        <v>9</v>
      </c>
      <c r="Y168" s="56">
        <v>9</v>
      </c>
      <c r="Z168" s="58">
        <f>SUM(X168:Y168)</f>
        <v>18</v>
      </c>
      <c r="AA168" s="136" t="s">
        <v>797</v>
      </c>
      <c r="AB168" s="67"/>
    </row>
    <row r="169" spans="1:28" s="152" customFormat="1" ht="19.5" customHeight="1" x14ac:dyDescent="0.25">
      <c r="A169" s="25">
        <v>163</v>
      </c>
      <c r="B169" s="147" t="s">
        <v>95</v>
      </c>
      <c r="C169" s="148" t="s">
        <v>908</v>
      </c>
      <c r="D169" s="149" t="s">
        <v>328</v>
      </c>
      <c r="E169" s="76" t="s">
        <v>66</v>
      </c>
      <c r="F169" s="71">
        <v>7</v>
      </c>
      <c r="G169" s="71">
        <v>10</v>
      </c>
      <c r="H169" s="72">
        <v>2010</v>
      </c>
      <c r="I169" s="150" t="s">
        <v>909</v>
      </c>
      <c r="J169" s="151" t="s">
        <v>142</v>
      </c>
      <c r="K169" s="147" t="s">
        <v>64</v>
      </c>
      <c r="L169" s="73">
        <v>1</v>
      </c>
      <c r="M169" s="72">
        <v>4</v>
      </c>
      <c r="N169" s="74" t="s">
        <v>66</v>
      </c>
      <c r="O169" s="74"/>
      <c r="P169" s="74"/>
      <c r="Q169" s="76"/>
      <c r="R169" s="114"/>
      <c r="S169" s="114"/>
      <c r="T169" s="114"/>
      <c r="U169" s="114"/>
      <c r="V169" s="57">
        <v>10</v>
      </c>
      <c r="W169" s="57">
        <v>9.5</v>
      </c>
      <c r="X169" s="56">
        <v>10</v>
      </c>
      <c r="Y169" s="56">
        <v>10</v>
      </c>
      <c r="Z169" s="58">
        <f>SUM(X169:Y169)</f>
        <v>20</v>
      </c>
      <c r="AA169" s="162" t="s">
        <v>910</v>
      </c>
      <c r="AB169" s="202"/>
    </row>
    <row r="170" spans="1:28" s="153" customFormat="1" ht="19.5" customHeight="1" x14ac:dyDescent="0.25">
      <c r="A170" s="25">
        <v>164</v>
      </c>
      <c r="B170" s="59" t="s">
        <v>420</v>
      </c>
      <c r="C170" s="28" t="s">
        <v>1022</v>
      </c>
      <c r="D170" s="115" t="s">
        <v>328</v>
      </c>
      <c r="E170" s="30" t="s">
        <v>66</v>
      </c>
      <c r="F170" s="88">
        <v>8</v>
      </c>
      <c r="G170" s="88">
        <v>2</v>
      </c>
      <c r="H170" s="112">
        <v>2010</v>
      </c>
      <c r="I170" s="168" t="s">
        <v>1023</v>
      </c>
      <c r="J170" s="113" t="s">
        <v>63</v>
      </c>
      <c r="K170" s="96" t="s">
        <v>64</v>
      </c>
      <c r="L170" s="81">
        <v>1</v>
      </c>
      <c r="M170" s="91" t="s">
        <v>116</v>
      </c>
      <c r="N170" s="91" t="s">
        <v>66</v>
      </c>
      <c r="O170" s="91"/>
      <c r="P170" s="96"/>
      <c r="Q170" s="90"/>
      <c r="R170" s="80"/>
      <c r="S170" s="80"/>
      <c r="T170" s="80"/>
      <c r="U170" s="80"/>
      <c r="V170" s="57">
        <v>9.5</v>
      </c>
      <c r="W170" s="57">
        <v>6.5</v>
      </c>
      <c r="X170" s="56">
        <v>8</v>
      </c>
      <c r="Y170" s="56">
        <v>9</v>
      </c>
      <c r="Z170" s="58">
        <v>17</v>
      </c>
      <c r="AA170" s="51" t="s">
        <v>1024</v>
      </c>
      <c r="AB170" s="67"/>
    </row>
    <row r="171" spans="1:28" s="153" customFormat="1" ht="19.5" customHeight="1" x14ac:dyDescent="0.25">
      <c r="A171" s="25">
        <v>165</v>
      </c>
      <c r="B171" s="44" t="s">
        <v>169</v>
      </c>
      <c r="C171" s="61" t="s">
        <v>215</v>
      </c>
      <c r="D171" s="46" t="s">
        <v>216</v>
      </c>
      <c r="E171" s="82"/>
      <c r="F171" s="83">
        <v>23</v>
      </c>
      <c r="G171" s="83">
        <v>2</v>
      </c>
      <c r="H171" s="82">
        <v>2010</v>
      </c>
      <c r="I171" s="84" t="s">
        <v>217</v>
      </c>
      <c r="J171" s="85" t="s">
        <v>218</v>
      </c>
      <c r="K171" s="48">
        <v>9</v>
      </c>
      <c r="L171" s="81">
        <v>8</v>
      </c>
      <c r="M171" s="82">
        <v>2</v>
      </c>
      <c r="N171" s="82" t="s">
        <v>66</v>
      </c>
      <c r="O171" s="82"/>
      <c r="P171" s="82"/>
      <c r="Q171" s="54" t="s">
        <v>66</v>
      </c>
      <c r="R171" s="80">
        <v>9</v>
      </c>
      <c r="S171" s="80">
        <v>10</v>
      </c>
      <c r="T171" s="80">
        <v>10</v>
      </c>
      <c r="U171" s="80">
        <v>10</v>
      </c>
      <c r="V171" s="80">
        <v>10</v>
      </c>
      <c r="W171" s="80">
        <v>9</v>
      </c>
      <c r="X171" s="80">
        <v>10</v>
      </c>
      <c r="Y171" s="56">
        <v>10</v>
      </c>
      <c r="Z171" s="58">
        <f>SUM(X171,Y171)</f>
        <v>20</v>
      </c>
      <c r="AA171" s="162" t="s">
        <v>219</v>
      </c>
      <c r="AB171" s="199"/>
    </row>
    <row r="172" spans="1:28" s="153" customFormat="1" ht="19.5" customHeight="1" x14ac:dyDescent="0.25">
      <c r="A172" s="25">
        <v>166</v>
      </c>
      <c r="B172" s="59" t="s">
        <v>420</v>
      </c>
      <c r="C172" s="28" t="s">
        <v>455</v>
      </c>
      <c r="D172" s="115" t="s">
        <v>216</v>
      </c>
      <c r="E172" s="30"/>
      <c r="F172" s="88">
        <v>30</v>
      </c>
      <c r="G172" s="88">
        <v>12</v>
      </c>
      <c r="H172" s="112">
        <v>2010</v>
      </c>
      <c r="I172" s="32" t="s">
        <v>456</v>
      </c>
      <c r="J172" s="113" t="s">
        <v>207</v>
      </c>
      <c r="K172" s="96" t="s">
        <v>177</v>
      </c>
      <c r="L172" s="81">
        <v>1</v>
      </c>
      <c r="M172" s="82">
        <v>7</v>
      </c>
      <c r="N172" s="91" t="s">
        <v>66</v>
      </c>
      <c r="O172" s="91"/>
      <c r="P172" s="96"/>
      <c r="Q172" s="90" t="s">
        <v>66</v>
      </c>
      <c r="R172" s="80">
        <v>10</v>
      </c>
      <c r="S172" s="80">
        <v>9</v>
      </c>
      <c r="T172" s="80">
        <v>10</v>
      </c>
      <c r="U172" s="80">
        <v>10</v>
      </c>
      <c r="V172" s="57">
        <v>10</v>
      </c>
      <c r="W172" s="57">
        <v>9</v>
      </c>
      <c r="X172" s="56">
        <v>10</v>
      </c>
      <c r="Y172" s="56">
        <v>10</v>
      </c>
      <c r="Z172" s="58">
        <v>20</v>
      </c>
      <c r="AA172" s="51" t="s">
        <v>457</v>
      </c>
      <c r="AB172" s="67"/>
    </row>
    <row r="173" spans="1:28" s="153" customFormat="1" ht="19.5" customHeight="1" x14ac:dyDescent="0.25">
      <c r="A173" s="25">
        <v>167</v>
      </c>
      <c r="B173" s="59" t="s">
        <v>420</v>
      </c>
      <c r="C173" s="28" t="s">
        <v>984</v>
      </c>
      <c r="D173" s="115" t="s">
        <v>216</v>
      </c>
      <c r="E173" s="30" t="s">
        <v>66</v>
      </c>
      <c r="F173" s="88">
        <v>12</v>
      </c>
      <c r="G173" s="88">
        <v>8</v>
      </c>
      <c r="H173" s="112">
        <v>2010</v>
      </c>
      <c r="I173" s="131" t="s">
        <v>985</v>
      </c>
      <c r="J173" s="113" t="s">
        <v>142</v>
      </c>
      <c r="K173" s="96" t="s">
        <v>64</v>
      </c>
      <c r="L173" s="81">
        <v>1</v>
      </c>
      <c r="M173" s="82">
        <v>4</v>
      </c>
      <c r="N173" s="91" t="s">
        <v>66</v>
      </c>
      <c r="O173" s="91"/>
      <c r="P173" s="96"/>
      <c r="Q173" s="90"/>
      <c r="R173" s="80"/>
      <c r="S173" s="80"/>
      <c r="T173" s="80"/>
      <c r="U173" s="80"/>
      <c r="V173" s="57">
        <v>9.5</v>
      </c>
      <c r="W173" s="57">
        <v>8.5</v>
      </c>
      <c r="X173" s="56">
        <v>9</v>
      </c>
      <c r="Y173" s="56">
        <v>9</v>
      </c>
      <c r="Z173" s="58">
        <v>18</v>
      </c>
      <c r="AA173" s="136" t="s">
        <v>986</v>
      </c>
      <c r="AB173" s="67"/>
    </row>
    <row r="174" spans="1:28" s="153" customFormat="1" ht="19.5" customHeight="1" x14ac:dyDescent="0.25">
      <c r="A174" s="25">
        <v>168</v>
      </c>
      <c r="B174" s="59" t="s">
        <v>233</v>
      </c>
      <c r="C174" s="86" t="s">
        <v>308</v>
      </c>
      <c r="D174" s="69" t="s">
        <v>283</v>
      </c>
      <c r="E174" s="25"/>
      <c r="F174" s="47">
        <v>2</v>
      </c>
      <c r="G174" s="47">
        <v>1</v>
      </c>
      <c r="H174" s="44">
        <v>2010</v>
      </c>
      <c r="I174" s="49" t="s">
        <v>309</v>
      </c>
      <c r="J174" s="50" t="s">
        <v>310</v>
      </c>
      <c r="K174" s="44">
        <v>5</v>
      </c>
      <c r="L174" s="51">
        <v>8</v>
      </c>
      <c r="M174" s="48"/>
      <c r="N174" s="52" t="s">
        <v>66</v>
      </c>
      <c r="O174" s="52"/>
      <c r="P174" s="77"/>
      <c r="Q174" s="91" t="s">
        <v>66</v>
      </c>
      <c r="R174" s="56">
        <v>9</v>
      </c>
      <c r="S174" s="56">
        <v>10</v>
      </c>
      <c r="T174" s="56">
        <v>10</v>
      </c>
      <c r="U174" s="56">
        <v>9</v>
      </c>
      <c r="V174" s="57">
        <v>10</v>
      </c>
      <c r="W174" s="57">
        <v>8.5</v>
      </c>
      <c r="X174" s="56">
        <v>9</v>
      </c>
      <c r="Y174" s="56">
        <v>10</v>
      </c>
      <c r="Z174" s="58">
        <v>19</v>
      </c>
      <c r="AA174" s="216" t="s">
        <v>311</v>
      </c>
      <c r="AB174" s="67"/>
    </row>
    <row r="175" spans="1:28" s="153" customFormat="1" ht="19.5" customHeight="1" x14ac:dyDescent="0.25">
      <c r="A175" s="25">
        <v>169</v>
      </c>
      <c r="B175" s="48" t="s">
        <v>543</v>
      </c>
      <c r="C175" s="45" t="s">
        <v>595</v>
      </c>
      <c r="D175" s="132" t="s">
        <v>596</v>
      </c>
      <c r="E175" s="82" t="s">
        <v>66</v>
      </c>
      <c r="F175" s="88">
        <v>21</v>
      </c>
      <c r="G175" s="88">
        <v>8</v>
      </c>
      <c r="H175" s="48">
        <v>2010</v>
      </c>
      <c r="I175" s="93" t="s">
        <v>597</v>
      </c>
      <c r="J175" s="85" t="s">
        <v>348</v>
      </c>
      <c r="K175" s="48">
        <v>2</v>
      </c>
      <c r="L175" s="133">
        <v>8</v>
      </c>
      <c r="M175" s="48"/>
      <c r="N175" s="52" t="s">
        <v>66</v>
      </c>
      <c r="O175" s="52"/>
      <c r="P175" s="52"/>
      <c r="Q175" s="91" t="s">
        <v>66</v>
      </c>
      <c r="R175" s="134">
        <v>10</v>
      </c>
      <c r="S175" s="134">
        <v>10</v>
      </c>
      <c r="T175" s="134">
        <v>10</v>
      </c>
      <c r="U175" s="134">
        <v>10</v>
      </c>
      <c r="V175" s="57">
        <v>10</v>
      </c>
      <c r="W175" s="57">
        <v>9.5</v>
      </c>
      <c r="X175" s="56">
        <v>10</v>
      </c>
      <c r="Y175" s="56">
        <v>10</v>
      </c>
      <c r="Z175" s="58">
        <v>20</v>
      </c>
      <c r="AA175" s="136" t="s">
        <v>598</v>
      </c>
      <c r="AB175" s="60"/>
    </row>
    <row r="176" spans="1:28" s="153" customFormat="1" ht="19.5" customHeight="1" x14ac:dyDescent="0.25">
      <c r="A176" s="25">
        <v>170</v>
      </c>
      <c r="B176" s="147" t="s">
        <v>95</v>
      </c>
      <c r="C176" s="148" t="s">
        <v>127</v>
      </c>
      <c r="D176" s="149" t="s">
        <v>136</v>
      </c>
      <c r="E176" s="76"/>
      <c r="F176" s="71">
        <v>14</v>
      </c>
      <c r="G176" s="71">
        <v>8</v>
      </c>
      <c r="H176" s="72">
        <v>2010</v>
      </c>
      <c r="I176" s="150" t="s">
        <v>137</v>
      </c>
      <c r="J176" s="151" t="s">
        <v>99</v>
      </c>
      <c r="K176" s="147" t="s">
        <v>64</v>
      </c>
      <c r="L176" s="73">
        <v>1</v>
      </c>
      <c r="M176" s="72">
        <v>3</v>
      </c>
      <c r="N176" s="74" t="s">
        <v>66</v>
      </c>
      <c r="O176" s="74"/>
      <c r="P176" s="74"/>
      <c r="Q176" s="76" t="s">
        <v>66</v>
      </c>
      <c r="R176" s="56">
        <v>10</v>
      </c>
      <c r="S176" s="56">
        <v>8</v>
      </c>
      <c r="T176" s="56">
        <v>10</v>
      </c>
      <c r="U176" s="56">
        <v>10</v>
      </c>
      <c r="V176" s="57">
        <v>10</v>
      </c>
      <c r="W176" s="57">
        <v>9</v>
      </c>
      <c r="X176" s="56">
        <v>10</v>
      </c>
      <c r="Y176" s="56">
        <v>10</v>
      </c>
      <c r="Z176" s="58">
        <f>SUM(X176:Y176)</f>
        <v>20</v>
      </c>
      <c r="AA176" s="162" t="s">
        <v>138</v>
      </c>
      <c r="AB176" s="67"/>
    </row>
    <row r="177" spans="1:28" s="153" customFormat="1" ht="19.5" customHeight="1" x14ac:dyDescent="0.25">
      <c r="A177" s="25">
        <v>171</v>
      </c>
      <c r="B177" s="147" t="s">
        <v>95</v>
      </c>
      <c r="C177" s="148" t="s">
        <v>798</v>
      </c>
      <c r="D177" s="149" t="s">
        <v>799</v>
      </c>
      <c r="E177" s="76"/>
      <c r="F177" s="71">
        <v>19</v>
      </c>
      <c r="G177" s="71">
        <v>11</v>
      </c>
      <c r="H177" s="72">
        <v>2010</v>
      </c>
      <c r="I177" s="150" t="s">
        <v>800</v>
      </c>
      <c r="J177" s="151" t="s">
        <v>142</v>
      </c>
      <c r="K177" s="147" t="s">
        <v>64</v>
      </c>
      <c r="L177" s="73">
        <v>1</v>
      </c>
      <c r="M177" s="72">
        <v>2</v>
      </c>
      <c r="N177" s="74" t="s">
        <v>66</v>
      </c>
      <c r="O177" s="74"/>
      <c r="P177" s="74"/>
      <c r="Q177" s="76"/>
      <c r="R177" s="114"/>
      <c r="S177" s="114"/>
      <c r="T177" s="114"/>
      <c r="U177" s="114"/>
      <c r="V177" s="57">
        <v>10</v>
      </c>
      <c r="W177" s="57">
        <v>9.5</v>
      </c>
      <c r="X177" s="56">
        <v>10</v>
      </c>
      <c r="Y177" s="56">
        <v>10</v>
      </c>
      <c r="Z177" s="58">
        <f>SUM(X177:Y177)</f>
        <v>20</v>
      </c>
      <c r="AA177" s="136" t="s">
        <v>801</v>
      </c>
      <c r="AB177" s="67"/>
    </row>
    <row r="178" spans="1:28" s="153" customFormat="1" ht="19.5" customHeight="1" x14ac:dyDescent="0.25">
      <c r="A178" s="25">
        <v>172</v>
      </c>
      <c r="B178" s="59" t="s">
        <v>420</v>
      </c>
      <c r="C178" s="28" t="s">
        <v>532</v>
      </c>
      <c r="D178" s="115" t="s">
        <v>533</v>
      </c>
      <c r="E178" s="30" t="s">
        <v>66</v>
      </c>
      <c r="F178" s="88">
        <v>8</v>
      </c>
      <c r="G178" s="88">
        <v>9</v>
      </c>
      <c r="H178" s="112">
        <v>2010</v>
      </c>
      <c r="I178" s="32" t="s">
        <v>534</v>
      </c>
      <c r="J178" s="113" t="s">
        <v>63</v>
      </c>
      <c r="K178" s="96" t="s">
        <v>64</v>
      </c>
      <c r="L178" s="81">
        <v>1</v>
      </c>
      <c r="M178" s="82">
        <v>3</v>
      </c>
      <c r="N178" s="91" t="s">
        <v>66</v>
      </c>
      <c r="O178" s="91"/>
      <c r="P178" s="96"/>
      <c r="Q178" s="90" t="s">
        <v>66</v>
      </c>
      <c r="R178" s="80">
        <v>9</v>
      </c>
      <c r="S178" s="80">
        <v>8</v>
      </c>
      <c r="T178" s="80">
        <v>9</v>
      </c>
      <c r="U178" s="80">
        <v>8</v>
      </c>
      <c r="V178" s="57">
        <v>9.5</v>
      </c>
      <c r="W178" s="57">
        <v>9</v>
      </c>
      <c r="X178" s="56">
        <v>9</v>
      </c>
      <c r="Y178" s="56">
        <v>10</v>
      </c>
      <c r="Z178" s="58">
        <v>19</v>
      </c>
      <c r="AA178" s="51" t="s">
        <v>535</v>
      </c>
      <c r="AB178" s="67"/>
    </row>
    <row r="179" spans="1:28" s="153" customFormat="1" ht="19.5" customHeight="1" x14ac:dyDescent="0.25">
      <c r="A179" s="25">
        <v>173</v>
      </c>
      <c r="B179" s="147" t="s">
        <v>95</v>
      </c>
      <c r="C179" s="148" t="s">
        <v>802</v>
      </c>
      <c r="D179" s="149" t="s">
        <v>533</v>
      </c>
      <c r="E179" s="76" t="s">
        <v>66</v>
      </c>
      <c r="F179" s="71">
        <v>1</v>
      </c>
      <c r="G179" s="71">
        <v>1</v>
      </c>
      <c r="H179" s="72">
        <v>2010</v>
      </c>
      <c r="I179" s="150" t="s">
        <v>803</v>
      </c>
      <c r="J179" s="151" t="s">
        <v>125</v>
      </c>
      <c r="K179" s="147" t="s">
        <v>64</v>
      </c>
      <c r="L179" s="73">
        <v>1</v>
      </c>
      <c r="M179" s="72">
        <v>1</v>
      </c>
      <c r="N179" s="74" t="s">
        <v>66</v>
      </c>
      <c r="O179" s="74"/>
      <c r="P179" s="74"/>
      <c r="Q179" s="76"/>
      <c r="R179" s="114"/>
      <c r="S179" s="114"/>
      <c r="T179" s="114"/>
      <c r="U179" s="114"/>
      <c r="V179" s="57">
        <v>10</v>
      </c>
      <c r="W179" s="57">
        <v>9</v>
      </c>
      <c r="X179" s="56">
        <v>10</v>
      </c>
      <c r="Y179" s="56">
        <v>10</v>
      </c>
      <c r="Z179" s="58">
        <f>SUM(X179:Y179)</f>
        <v>20</v>
      </c>
      <c r="AA179" s="136" t="s">
        <v>804</v>
      </c>
      <c r="AB179" s="67"/>
    </row>
    <row r="180" spans="1:28" s="153" customFormat="1" ht="19.5" customHeight="1" x14ac:dyDescent="0.25">
      <c r="A180" s="25">
        <v>174</v>
      </c>
      <c r="B180" s="48" t="s">
        <v>950</v>
      </c>
      <c r="C180" s="28" t="s">
        <v>958</v>
      </c>
      <c r="D180" s="115" t="s">
        <v>533</v>
      </c>
      <c r="E180" s="89">
        <v>0</v>
      </c>
      <c r="F180" s="127">
        <v>16</v>
      </c>
      <c r="G180" s="88">
        <v>11</v>
      </c>
      <c r="H180" s="48">
        <v>2009</v>
      </c>
      <c r="I180" s="32" t="s">
        <v>959</v>
      </c>
      <c r="J180" s="113" t="s">
        <v>960</v>
      </c>
      <c r="K180" s="48">
        <v>8</v>
      </c>
      <c r="L180" s="51">
        <v>11</v>
      </c>
      <c r="M180" s="48"/>
      <c r="N180" s="52" t="s">
        <v>66</v>
      </c>
      <c r="O180" s="52"/>
      <c r="P180" s="52"/>
      <c r="Q180" s="91"/>
      <c r="R180" s="114"/>
      <c r="S180" s="114"/>
      <c r="T180" s="114"/>
      <c r="U180" s="114"/>
      <c r="V180" s="57">
        <v>8</v>
      </c>
      <c r="W180" s="57">
        <v>6</v>
      </c>
      <c r="X180" s="56">
        <v>7</v>
      </c>
      <c r="Y180" s="56">
        <v>9</v>
      </c>
      <c r="Z180" s="58">
        <f>X180+Y180</f>
        <v>16</v>
      </c>
      <c r="AA180" s="136" t="s">
        <v>961</v>
      </c>
      <c r="AB180" s="67"/>
    </row>
    <row r="181" spans="1:28" s="153" customFormat="1" ht="19.5" customHeight="1" x14ac:dyDescent="0.25">
      <c r="A181" s="25">
        <v>175</v>
      </c>
      <c r="B181" s="59" t="s">
        <v>420</v>
      </c>
      <c r="C181" s="28" t="s">
        <v>480</v>
      </c>
      <c r="D181" s="115" t="s">
        <v>481</v>
      </c>
      <c r="E181" s="30" t="s">
        <v>66</v>
      </c>
      <c r="F181" s="88">
        <v>30</v>
      </c>
      <c r="G181" s="88">
        <v>3</v>
      </c>
      <c r="H181" s="112">
        <v>2010</v>
      </c>
      <c r="I181" s="131" t="s">
        <v>482</v>
      </c>
      <c r="J181" s="113" t="s">
        <v>181</v>
      </c>
      <c r="K181" s="96" t="s">
        <v>64</v>
      </c>
      <c r="L181" s="81">
        <v>1</v>
      </c>
      <c r="M181" s="82">
        <v>5</v>
      </c>
      <c r="N181" s="91" t="s">
        <v>66</v>
      </c>
      <c r="O181" s="91"/>
      <c r="P181" s="96"/>
      <c r="Q181" s="90" t="s">
        <v>66</v>
      </c>
      <c r="R181" s="80">
        <v>10</v>
      </c>
      <c r="S181" s="80">
        <v>6</v>
      </c>
      <c r="T181" s="80">
        <v>10</v>
      </c>
      <c r="U181" s="80">
        <v>10</v>
      </c>
      <c r="V181" s="57">
        <v>10</v>
      </c>
      <c r="W181" s="57">
        <v>8</v>
      </c>
      <c r="X181" s="56">
        <v>9</v>
      </c>
      <c r="Y181" s="56">
        <v>10</v>
      </c>
      <c r="Z181" s="58">
        <v>19</v>
      </c>
      <c r="AA181" s="51" t="s">
        <v>483</v>
      </c>
      <c r="AB181" s="67"/>
    </row>
    <row r="182" spans="1:28" s="153" customFormat="1" ht="19.5" customHeight="1" x14ac:dyDescent="0.25">
      <c r="A182" s="25">
        <v>176</v>
      </c>
      <c r="B182" s="44" t="s">
        <v>166</v>
      </c>
      <c r="C182" s="68" t="s">
        <v>167</v>
      </c>
      <c r="D182" s="69" t="s">
        <v>168</v>
      </c>
      <c r="E182" s="25" t="s">
        <v>66</v>
      </c>
      <c r="F182" s="47">
        <v>13</v>
      </c>
      <c r="G182" s="47">
        <v>2</v>
      </c>
      <c r="H182" s="44">
        <v>2010</v>
      </c>
      <c r="I182" s="49" t="s">
        <v>92</v>
      </c>
      <c r="J182" s="50" t="s">
        <v>93</v>
      </c>
      <c r="K182" s="44" t="s">
        <v>83</v>
      </c>
      <c r="L182" s="51">
        <v>1</v>
      </c>
      <c r="M182" s="48">
        <v>3</v>
      </c>
      <c r="N182" s="52" t="s">
        <v>66</v>
      </c>
      <c r="O182" s="52"/>
      <c r="P182" s="77"/>
      <c r="Q182" s="55" t="s">
        <v>66</v>
      </c>
      <c r="R182" s="56">
        <v>10</v>
      </c>
      <c r="S182" s="56">
        <v>10</v>
      </c>
      <c r="T182" s="56">
        <v>10</v>
      </c>
      <c r="U182" s="56">
        <v>10</v>
      </c>
      <c r="V182" s="57">
        <v>9.5</v>
      </c>
      <c r="W182" s="57">
        <v>10</v>
      </c>
      <c r="X182" s="56">
        <v>10</v>
      </c>
      <c r="Y182" s="56">
        <v>10</v>
      </c>
      <c r="Z182" s="58">
        <v>20</v>
      </c>
      <c r="AA182" s="138">
        <v>903378337</v>
      </c>
      <c r="AB182" s="60"/>
    </row>
    <row r="183" spans="1:28" s="153" customFormat="1" ht="19.5" customHeight="1" x14ac:dyDescent="0.25">
      <c r="A183" s="25">
        <v>177</v>
      </c>
      <c r="B183" s="59" t="s">
        <v>233</v>
      </c>
      <c r="C183" s="86" t="s">
        <v>312</v>
      </c>
      <c r="D183" s="69" t="s">
        <v>168</v>
      </c>
      <c r="E183" s="25" t="s">
        <v>66</v>
      </c>
      <c r="F183" s="47">
        <v>2</v>
      </c>
      <c r="G183" s="47">
        <v>4</v>
      </c>
      <c r="H183" s="44">
        <v>2010</v>
      </c>
      <c r="I183" s="49" t="s">
        <v>313</v>
      </c>
      <c r="J183" s="50" t="s">
        <v>207</v>
      </c>
      <c r="K183" s="44" t="s">
        <v>177</v>
      </c>
      <c r="L183" s="51">
        <v>1</v>
      </c>
      <c r="M183" s="48">
        <v>7</v>
      </c>
      <c r="N183" s="52" t="s">
        <v>66</v>
      </c>
      <c r="O183" s="52"/>
      <c r="P183" s="77"/>
      <c r="Q183" s="91" t="s">
        <v>66</v>
      </c>
      <c r="R183" s="56">
        <v>10</v>
      </c>
      <c r="S183" s="56">
        <v>10</v>
      </c>
      <c r="T183" s="56">
        <v>10</v>
      </c>
      <c r="U183" s="56">
        <v>9</v>
      </c>
      <c r="V183" s="57">
        <v>10</v>
      </c>
      <c r="W183" s="57">
        <v>10</v>
      </c>
      <c r="X183" s="56">
        <v>10</v>
      </c>
      <c r="Y183" s="56">
        <v>10</v>
      </c>
      <c r="Z183" s="58">
        <v>20</v>
      </c>
      <c r="AA183" s="216" t="s">
        <v>314</v>
      </c>
      <c r="AB183" s="67"/>
    </row>
    <row r="184" spans="1:28" s="153" customFormat="1" ht="19.5" customHeight="1" x14ac:dyDescent="0.25">
      <c r="A184" s="25">
        <v>178</v>
      </c>
      <c r="B184" s="147" t="s">
        <v>95</v>
      </c>
      <c r="C184" s="148" t="s">
        <v>802</v>
      </c>
      <c r="D184" s="149" t="s">
        <v>168</v>
      </c>
      <c r="E184" s="76" t="s">
        <v>66</v>
      </c>
      <c r="F184" s="71">
        <v>1</v>
      </c>
      <c r="G184" s="71">
        <v>1</v>
      </c>
      <c r="H184" s="72">
        <v>2010</v>
      </c>
      <c r="I184" s="150" t="s">
        <v>803</v>
      </c>
      <c r="J184" s="151" t="s">
        <v>125</v>
      </c>
      <c r="K184" s="147" t="s">
        <v>64</v>
      </c>
      <c r="L184" s="73">
        <v>1</v>
      </c>
      <c r="M184" s="72">
        <v>1</v>
      </c>
      <c r="N184" s="74" t="s">
        <v>66</v>
      </c>
      <c r="O184" s="74"/>
      <c r="P184" s="74"/>
      <c r="Q184" s="76"/>
      <c r="R184" s="114"/>
      <c r="S184" s="114"/>
      <c r="T184" s="114"/>
      <c r="U184" s="114"/>
      <c r="V184" s="57">
        <v>10</v>
      </c>
      <c r="W184" s="57">
        <v>10</v>
      </c>
      <c r="X184" s="56">
        <v>10</v>
      </c>
      <c r="Y184" s="56">
        <v>10</v>
      </c>
      <c r="Z184" s="58">
        <f>SUM(X184:Y184)</f>
        <v>20</v>
      </c>
      <c r="AA184" s="136" t="s">
        <v>804</v>
      </c>
      <c r="AB184" s="67"/>
    </row>
    <row r="185" spans="1:28" s="153" customFormat="1" ht="19.5" customHeight="1" x14ac:dyDescent="0.25">
      <c r="A185" s="25">
        <v>179</v>
      </c>
      <c r="B185" s="147" t="s">
        <v>95</v>
      </c>
      <c r="C185" s="148" t="s">
        <v>805</v>
      </c>
      <c r="D185" s="149" t="s">
        <v>806</v>
      </c>
      <c r="E185" s="76" t="s">
        <v>66</v>
      </c>
      <c r="F185" s="71">
        <v>18</v>
      </c>
      <c r="G185" s="71">
        <v>1</v>
      </c>
      <c r="H185" s="72">
        <v>2010</v>
      </c>
      <c r="I185" s="150" t="s">
        <v>807</v>
      </c>
      <c r="J185" s="151" t="s">
        <v>99</v>
      </c>
      <c r="K185" s="147" t="s">
        <v>64</v>
      </c>
      <c r="L185" s="73">
        <v>1</v>
      </c>
      <c r="M185" s="72">
        <v>3</v>
      </c>
      <c r="N185" s="74" t="s">
        <v>66</v>
      </c>
      <c r="O185" s="74"/>
      <c r="P185" s="74"/>
      <c r="Q185" s="76"/>
      <c r="R185" s="114"/>
      <c r="S185" s="114"/>
      <c r="T185" s="114"/>
      <c r="U185" s="114"/>
      <c r="V185" s="57">
        <v>10</v>
      </c>
      <c r="W185" s="57">
        <v>8.5</v>
      </c>
      <c r="X185" s="56">
        <v>9</v>
      </c>
      <c r="Y185" s="56">
        <v>10</v>
      </c>
      <c r="Z185" s="58">
        <f>SUM(X185:Y185)</f>
        <v>19</v>
      </c>
      <c r="AA185" s="136" t="s">
        <v>808</v>
      </c>
      <c r="AB185" s="67"/>
    </row>
    <row r="186" spans="1:28" s="153" customFormat="1" ht="19.5" customHeight="1" x14ac:dyDescent="0.25">
      <c r="A186" s="25">
        <v>180</v>
      </c>
      <c r="B186" s="48" t="s">
        <v>319</v>
      </c>
      <c r="C186" s="104" t="s">
        <v>320</v>
      </c>
      <c r="D186" s="105" t="s">
        <v>321</v>
      </c>
      <c r="E186" s="82"/>
      <c r="F186" s="106">
        <v>4</v>
      </c>
      <c r="G186" s="88">
        <v>1</v>
      </c>
      <c r="H186" s="48">
        <v>2010</v>
      </c>
      <c r="I186" s="107">
        <v>29</v>
      </c>
      <c r="J186" s="108" t="s">
        <v>142</v>
      </c>
      <c r="K186" s="48" t="s">
        <v>64</v>
      </c>
      <c r="L186" s="51">
        <v>1</v>
      </c>
      <c r="M186" s="48">
        <v>4</v>
      </c>
      <c r="N186" s="52" t="s">
        <v>66</v>
      </c>
      <c r="O186" s="52"/>
      <c r="P186" s="52"/>
      <c r="Q186" s="91" t="s">
        <v>66</v>
      </c>
      <c r="R186" s="56">
        <v>10</v>
      </c>
      <c r="S186" s="56">
        <v>10</v>
      </c>
      <c r="T186" s="56">
        <v>10</v>
      </c>
      <c r="U186" s="56">
        <v>9</v>
      </c>
      <c r="V186" s="57">
        <v>9.5</v>
      </c>
      <c r="W186" s="57">
        <v>9.5</v>
      </c>
      <c r="X186" s="110">
        <v>9.5</v>
      </c>
      <c r="Y186" s="56">
        <v>10</v>
      </c>
      <c r="Z186" s="58">
        <v>20</v>
      </c>
      <c r="AA186" s="162" t="s">
        <v>322</v>
      </c>
      <c r="AB186" s="111"/>
    </row>
    <row r="187" spans="1:28" s="153" customFormat="1" ht="19.5" customHeight="1" x14ac:dyDescent="0.25">
      <c r="A187" s="25">
        <v>181</v>
      </c>
      <c r="B187" s="89" t="s">
        <v>361</v>
      </c>
      <c r="C187" s="121" t="s">
        <v>384</v>
      </c>
      <c r="D187" s="122" t="s">
        <v>385</v>
      </c>
      <c r="E187" s="207"/>
      <c r="F187" s="125">
        <v>5</v>
      </c>
      <c r="G187" s="125">
        <v>3</v>
      </c>
      <c r="H187" s="128">
        <v>2010</v>
      </c>
      <c r="I187" s="116" t="s">
        <v>386</v>
      </c>
      <c r="J187" s="117" t="s">
        <v>387</v>
      </c>
      <c r="K187" s="209" t="s">
        <v>64</v>
      </c>
      <c r="L187" s="119">
        <v>1</v>
      </c>
      <c r="M187" s="48">
        <v>2</v>
      </c>
      <c r="N187" s="52" t="s">
        <v>66</v>
      </c>
      <c r="O187" s="52"/>
      <c r="P187" s="52"/>
      <c r="Q187" s="91" t="s">
        <v>66</v>
      </c>
      <c r="R187" s="56">
        <v>9</v>
      </c>
      <c r="S187" s="56">
        <v>10</v>
      </c>
      <c r="T187" s="56">
        <v>7</v>
      </c>
      <c r="U187" s="56">
        <v>8</v>
      </c>
      <c r="V187" s="80">
        <v>10</v>
      </c>
      <c r="W187" s="80">
        <v>9</v>
      </c>
      <c r="X187" s="80">
        <v>10</v>
      </c>
      <c r="Y187" s="120">
        <v>9</v>
      </c>
      <c r="Z187" s="58">
        <f>Y187+X187</f>
        <v>19</v>
      </c>
      <c r="AA187" s="138" t="s">
        <v>388</v>
      </c>
      <c r="AB187" s="67"/>
    </row>
    <row r="188" spans="1:28" s="153" customFormat="1" ht="19.5" customHeight="1" x14ac:dyDescent="0.25">
      <c r="A188" s="25">
        <v>182</v>
      </c>
      <c r="B188" s="147" t="s">
        <v>95</v>
      </c>
      <c r="C188" s="148" t="s">
        <v>705</v>
      </c>
      <c r="D188" s="149" t="s">
        <v>706</v>
      </c>
      <c r="E188" s="154"/>
      <c r="F188" s="71">
        <v>17</v>
      </c>
      <c r="G188" s="71">
        <v>10</v>
      </c>
      <c r="H188" s="72">
        <v>2010</v>
      </c>
      <c r="I188" s="150" t="s">
        <v>707</v>
      </c>
      <c r="J188" s="151" t="s">
        <v>99</v>
      </c>
      <c r="K188" s="155" t="s">
        <v>64</v>
      </c>
      <c r="L188" s="156">
        <v>1</v>
      </c>
      <c r="M188" s="72">
        <v>4</v>
      </c>
      <c r="N188" s="74" t="s">
        <v>66</v>
      </c>
      <c r="O188" s="74"/>
      <c r="P188" s="74"/>
      <c r="Q188" s="76"/>
      <c r="R188" s="114"/>
      <c r="S188" s="114"/>
      <c r="T188" s="114"/>
      <c r="U188" s="114"/>
      <c r="V188" s="57">
        <v>10</v>
      </c>
      <c r="W188" s="57">
        <v>9</v>
      </c>
      <c r="X188" s="56">
        <v>10</v>
      </c>
      <c r="Y188" s="56">
        <v>10</v>
      </c>
      <c r="Z188" s="58">
        <f>SUM(X188:Y188)</f>
        <v>20</v>
      </c>
      <c r="AA188" s="162" t="s">
        <v>708</v>
      </c>
      <c r="AB188" s="67"/>
    </row>
    <row r="189" spans="1:28" s="153" customFormat="1" ht="19.5" customHeight="1" x14ac:dyDescent="0.25">
      <c r="A189" s="25">
        <v>183</v>
      </c>
      <c r="B189" s="147" t="s">
        <v>95</v>
      </c>
      <c r="C189" s="148" t="s">
        <v>658</v>
      </c>
      <c r="D189" s="149" t="s">
        <v>706</v>
      </c>
      <c r="E189" s="154"/>
      <c r="F189" s="71">
        <v>30</v>
      </c>
      <c r="G189" s="71">
        <v>4</v>
      </c>
      <c r="H189" s="72">
        <v>2010</v>
      </c>
      <c r="I189" s="150" t="s">
        <v>911</v>
      </c>
      <c r="J189" s="151" t="s">
        <v>104</v>
      </c>
      <c r="K189" s="155" t="s">
        <v>64</v>
      </c>
      <c r="L189" s="156">
        <v>1</v>
      </c>
      <c r="M189" s="72">
        <v>5</v>
      </c>
      <c r="N189" s="74" t="s">
        <v>66</v>
      </c>
      <c r="O189" s="74"/>
      <c r="P189" s="74"/>
      <c r="Q189" s="76"/>
      <c r="R189" s="114"/>
      <c r="S189" s="114"/>
      <c r="T189" s="114"/>
      <c r="U189" s="114"/>
      <c r="V189" s="57">
        <v>10</v>
      </c>
      <c r="W189" s="57">
        <v>9</v>
      </c>
      <c r="X189" s="56">
        <v>10</v>
      </c>
      <c r="Y189" s="56">
        <v>10</v>
      </c>
      <c r="Z189" s="58">
        <f>SUM(X189:Y189)</f>
        <v>20</v>
      </c>
      <c r="AA189" s="162" t="s">
        <v>912</v>
      </c>
      <c r="AB189" s="202"/>
    </row>
    <row r="190" spans="1:28" s="153" customFormat="1" ht="19.5" customHeight="1" x14ac:dyDescent="0.25">
      <c r="A190" s="25">
        <v>184</v>
      </c>
      <c r="B190" s="48" t="s">
        <v>543</v>
      </c>
      <c r="C190" s="45" t="s">
        <v>560</v>
      </c>
      <c r="D190" s="132" t="s">
        <v>561</v>
      </c>
      <c r="E190" s="206" t="s">
        <v>553</v>
      </c>
      <c r="F190" s="88">
        <v>1</v>
      </c>
      <c r="G190" s="88">
        <v>3</v>
      </c>
      <c r="H190" s="48">
        <v>2010</v>
      </c>
      <c r="I190" s="93" t="s">
        <v>562</v>
      </c>
      <c r="J190" s="85" t="s">
        <v>199</v>
      </c>
      <c r="K190" s="167">
        <v>3</v>
      </c>
      <c r="L190" s="211">
        <v>8</v>
      </c>
      <c r="M190" s="48"/>
      <c r="N190" s="52" t="s">
        <v>66</v>
      </c>
      <c r="O190" s="52"/>
      <c r="P190" s="52"/>
      <c r="Q190" s="91" t="s">
        <v>66</v>
      </c>
      <c r="R190" s="134">
        <v>10</v>
      </c>
      <c r="S190" s="134">
        <v>10</v>
      </c>
      <c r="T190" s="134">
        <v>10</v>
      </c>
      <c r="U190" s="134">
        <v>10</v>
      </c>
      <c r="V190" s="57">
        <v>10</v>
      </c>
      <c r="W190" s="57">
        <v>9.5</v>
      </c>
      <c r="X190" s="56">
        <v>10</v>
      </c>
      <c r="Y190" s="56">
        <v>10</v>
      </c>
      <c r="Z190" s="58">
        <v>20</v>
      </c>
      <c r="AA190" s="219" t="s">
        <v>563</v>
      </c>
      <c r="AB190" s="67"/>
    </row>
    <row r="191" spans="1:28" s="153" customFormat="1" ht="19.5" customHeight="1" x14ac:dyDescent="0.25">
      <c r="A191" s="25">
        <v>185</v>
      </c>
      <c r="B191" s="59" t="s">
        <v>420</v>
      </c>
      <c r="C191" s="28" t="s">
        <v>458</v>
      </c>
      <c r="D191" s="115" t="s">
        <v>459</v>
      </c>
      <c r="E191" s="205" t="s">
        <v>66</v>
      </c>
      <c r="F191" s="88">
        <v>15</v>
      </c>
      <c r="G191" s="88">
        <v>10</v>
      </c>
      <c r="H191" s="112">
        <v>2010</v>
      </c>
      <c r="I191" s="32" t="s">
        <v>460</v>
      </c>
      <c r="J191" s="113" t="s">
        <v>461</v>
      </c>
      <c r="K191" s="208" t="s">
        <v>64</v>
      </c>
      <c r="L191" s="210">
        <v>1</v>
      </c>
      <c r="M191" s="82" t="s">
        <v>116</v>
      </c>
      <c r="N191" s="91" t="s">
        <v>66</v>
      </c>
      <c r="O191" s="91"/>
      <c r="P191" s="96"/>
      <c r="Q191" s="90" t="s">
        <v>66</v>
      </c>
      <c r="R191" s="80">
        <v>10</v>
      </c>
      <c r="S191" s="80">
        <v>9</v>
      </c>
      <c r="T191" s="80">
        <v>10</v>
      </c>
      <c r="U191" s="80">
        <v>8</v>
      </c>
      <c r="V191" s="57">
        <v>10</v>
      </c>
      <c r="W191" s="57">
        <v>9.5</v>
      </c>
      <c r="X191" s="56">
        <v>10</v>
      </c>
      <c r="Y191" s="56">
        <v>10</v>
      </c>
      <c r="Z191" s="58">
        <v>20</v>
      </c>
      <c r="AA191" s="51" t="s">
        <v>462</v>
      </c>
      <c r="AB191" s="67"/>
    </row>
    <row r="192" spans="1:28" s="153" customFormat="1" ht="19.5" customHeight="1" x14ac:dyDescent="0.25">
      <c r="A192" s="25">
        <v>186</v>
      </c>
      <c r="B192" s="59" t="s">
        <v>420</v>
      </c>
      <c r="C192" s="28" t="s">
        <v>536</v>
      </c>
      <c r="D192" s="115" t="s">
        <v>459</v>
      </c>
      <c r="E192" s="205" t="s">
        <v>66</v>
      </c>
      <c r="F192" s="88">
        <v>6</v>
      </c>
      <c r="G192" s="88">
        <v>3</v>
      </c>
      <c r="H192" s="112">
        <v>2010</v>
      </c>
      <c r="I192" s="32" t="s">
        <v>537</v>
      </c>
      <c r="J192" s="113" t="s">
        <v>63</v>
      </c>
      <c r="K192" s="208" t="s">
        <v>64</v>
      </c>
      <c r="L192" s="210">
        <v>1</v>
      </c>
      <c r="M192" s="82">
        <v>3</v>
      </c>
      <c r="N192" s="91" t="s">
        <v>66</v>
      </c>
      <c r="O192" s="91"/>
      <c r="P192" s="96"/>
      <c r="Q192" s="90" t="s">
        <v>66</v>
      </c>
      <c r="R192" s="80">
        <v>8</v>
      </c>
      <c r="S192" s="80">
        <v>10</v>
      </c>
      <c r="T192" s="80">
        <v>9</v>
      </c>
      <c r="U192" s="80">
        <v>7</v>
      </c>
      <c r="V192" s="57">
        <v>10</v>
      </c>
      <c r="W192" s="57">
        <v>9</v>
      </c>
      <c r="X192" s="56">
        <v>10</v>
      </c>
      <c r="Y192" s="56">
        <v>10</v>
      </c>
      <c r="Z192" s="58">
        <v>20</v>
      </c>
      <c r="AA192" s="51" t="s">
        <v>538</v>
      </c>
      <c r="AB192" s="67"/>
    </row>
    <row r="193" spans="1:28" s="153" customFormat="1" ht="19.5" customHeight="1" x14ac:dyDescent="0.25">
      <c r="A193" s="25">
        <v>187</v>
      </c>
      <c r="B193" s="147" t="s">
        <v>95</v>
      </c>
      <c r="C193" s="148" t="s">
        <v>913</v>
      </c>
      <c r="D193" s="149" t="s">
        <v>459</v>
      </c>
      <c r="E193" s="154" t="s">
        <v>66</v>
      </c>
      <c r="F193" s="71">
        <v>2</v>
      </c>
      <c r="G193" s="71">
        <v>2</v>
      </c>
      <c r="H193" s="72">
        <v>2010</v>
      </c>
      <c r="I193" s="150" t="s">
        <v>828</v>
      </c>
      <c r="J193" s="151" t="s">
        <v>125</v>
      </c>
      <c r="K193" s="155" t="s">
        <v>64</v>
      </c>
      <c r="L193" s="156">
        <v>1</v>
      </c>
      <c r="M193" s="72">
        <v>2</v>
      </c>
      <c r="N193" s="74" t="s">
        <v>66</v>
      </c>
      <c r="O193" s="74"/>
      <c r="P193" s="74"/>
      <c r="Q193" s="76"/>
      <c r="R193" s="114"/>
      <c r="S193" s="114"/>
      <c r="T193" s="114"/>
      <c r="U193" s="114"/>
      <c r="V193" s="57">
        <v>10</v>
      </c>
      <c r="W193" s="57">
        <v>9</v>
      </c>
      <c r="X193" s="56">
        <v>10</v>
      </c>
      <c r="Y193" s="56">
        <v>10</v>
      </c>
      <c r="Z193" s="58">
        <f>SUM(X193:Y193)</f>
        <v>20</v>
      </c>
      <c r="AA193" s="162" t="s">
        <v>914</v>
      </c>
      <c r="AB193" s="202"/>
    </row>
    <row r="194" spans="1:28" s="153" customFormat="1" ht="19.5" customHeight="1" x14ac:dyDescent="0.25">
      <c r="A194" s="25">
        <v>188</v>
      </c>
      <c r="B194" s="147" t="s">
        <v>95</v>
      </c>
      <c r="C194" s="148" t="s">
        <v>139</v>
      </c>
      <c r="D194" s="149" t="s">
        <v>140</v>
      </c>
      <c r="E194" s="154"/>
      <c r="F194" s="71">
        <v>24</v>
      </c>
      <c r="G194" s="71">
        <v>11</v>
      </c>
      <c r="H194" s="72">
        <v>2010</v>
      </c>
      <c r="I194" s="150" t="s">
        <v>141</v>
      </c>
      <c r="J194" s="151" t="s">
        <v>142</v>
      </c>
      <c r="K194" s="155" t="s">
        <v>64</v>
      </c>
      <c r="L194" s="156">
        <v>1</v>
      </c>
      <c r="M194" s="72">
        <v>2</v>
      </c>
      <c r="N194" s="74"/>
      <c r="O194" s="74" t="s">
        <v>66</v>
      </c>
      <c r="P194" s="74" t="s">
        <v>143</v>
      </c>
      <c r="Q194" s="76" t="s">
        <v>66</v>
      </c>
      <c r="R194" s="56">
        <v>10</v>
      </c>
      <c r="S194" s="56">
        <v>10</v>
      </c>
      <c r="T194" s="56">
        <v>10</v>
      </c>
      <c r="U194" s="56">
        <v>10</v>
      </c>
      <c r="V194" s="57">
        <v>10</v>
      </c>
      <c r="W194" s="57">
        <v>10</v>
      </c>
      <c r="X194" s="56">
        <v>10</v>
      </c>
      <c r="Y194" s="56">
        <v>10</v>
      </c>
      <c r="Z194" s="58">
        <f>SUM(X194:Y194)</f>
        <v>20</v>
      </c>
      <c r="AA194" s="162" t="s">
        <v>144</v>
      </c>
      <c r="AB194" s="67"/>
    </row>
    <row r="195" spans="1:28" s="153" customFormat="1" ht="19.5" customHeight="1" x14ac:dyDescent="0.25">
      <c r="A195" s="25">
        <v>189</v>
      </c>
      <c r="B195" s="59" t="s">
        <v>233</v>
      </c>
      <c r="C195" s="86" t="s">
        <v>252</v>
      </c>
      <c r="D195" s="87" t="s">
        <v>140</v>
      </c>
      <c r="E195" s="206" t="s">
        <v>66</v>
      </c>
      <c r="F195" s="83">
        <v>14</v>
      </c>
      <c r="G195" s="83">
        <v>5</v>
      </c>
      <c r="H195" s="48">
        <v>2010</v>
      </c>
      <c r="I195" s="84" t="s">
        <v>253</v>
      </c>
      <c r="J195" s="33" t="s">
        <v>99</v>
      </c>
      <c r="K195" s="167" t="s">
        <v>64</v>
      </c>
      <c r="L195" s="210">
        <v>1</v>
      </c>
      <c r="M195" s="82">
        <v>1</v>
      </c>
      <c r="N195" s="52" t="s">
        <v>66</v>
      </c>
      <c r="O195" s="82"/>
      <c r="P195" s="82"/>
      <c r="Q195" s="91" t="s">
        <v>66</v>
      </c>
      <c r="R195" s="56">
        <v>10</v>
      </c>
      <c r="S195" s="56">
        <v>10</v>
      </c>
      <c r="T195" s="56">
        <v>10</v>
      </c>
      <c r="U195" s="56">
        <v>10</v>
      </c>
      <c r="V195" s="57">
        <v>9.5</v>
      </c>
      <c r="W195" s="57">
        <v>10</v>
      </c>
      <c r="X195" s="56">
        <v>10</v>
      </c>
      <c r="Y195" s="56">
        <v>10</v>
      </c>
      <c r="Z195" s="58">
        <v>20</v>
      </c>
      <c r="AA195" s="136" t="s">
        <v>254</v>
      </c>
      <c r="AB195" s="67"/>
    </row>
    <row r="196" spans="1:28" s="153" customFormat="1" ht="19.5" customHeight="1" x14ac:dyDescent="0.25">
      <c r="A196" s="25">
        <v>190</v>
      </c>
      <c r="B196" s="147" t="s">
        <v>95</v>
      </c>
      <c r="C196" s="148" t="s">
        <v>709</v>
      </c>
      <c r="D196" s="149" t="s">
        <v>140</v>
      </c>
      <c r="E196" s="154"/>
      <c r="F196" s="71">
        <v>9</v>
      </c>
      <c r="G196" s="71">
        <v>7</v>
      </c>
      <c r="H196" s="72">
        <v>2010</v>
      </c>
      <c r="I196" s="150" t="s">
        <v>710</v>
      </c>
      <c r="J196" s="151" t="s">
        <v>99</v>
      </c>
      <c r="K196" s="155" t="s">
        <v>64</v>
      </c>
      <c r="L196" s="156">
        <v>1</v>
      </c>
      <c r="M196" s="72">
        <v>1</v>
      </c>
      <c r="N196" s="74" t="s">
        <v>66</v>
      </c>
      <c r="O196" s="74"/>
      <c r="P196" s="74"/>
      <c r="Q196" s="76"/>
      <c r="R196" s="114"/>
      <c r="S196" s="114"/>
      <c r="T196" s="114"/>
      <c r="U196" s="114"/>
      <c r="V196" s="57">
        <v>10</v>
      </c>
      <c r="W196" s="57">
        <v>9.5</v>
      </c>
      <c r="X196" s="56">
        <v>10</v>
      </c>
      <c r="Y196" s="56">
        <v>10</v>
      </c>
      <c r="Z196" s="58">
        <f>SUM(X196:Y196)</f>
        <v>20</v>
      </c>
      <c r="AA196" s="162" t="s">
        <v>711</v>
      </c>
      <c r="AB196" s="67"/>
    </row>
    <row r="197" spans="1:28" s="153" customFormat="1" ht="19.5" customHeight="1" x14ac:dyDescent="0.25">
      <c r="A197" s="25">
        <v>191</v>
      </c>
      <c r="B197" s="89" t="s">
        <v>361</v>
      </c>
      <c r="C197" s="28" t="s">
        <v>412</v>
      </c>
      <c r="D197" s="115" t="s">
        <v>413</v>
      </c>
      <c r="E197" s="206"/>
      <c r="F197" s="83">
        <v>15</v>
      </c>
      <c r="G197" s="62">
        <v>1</v>
      </c>
      <c r="H197" s="82">
        <v>2010</v>
      </c>
      <c r="I197" s="84" t="s">
        <v>414</v>
      </c>
      <c r="J197" s="85" t="s">
        <v>247</v>
      </c>
      <c r="K197" s="167">
        <v>1</v>
      </c>
      <c r="L197" s="210">
        <v>8</v>
      </c>
      <c r="M197" s="82"/>
      <c r="N197" s="82" t="s">
        <v>66</v>
      </c>
      <c r="O197" s="82"/>
      <c r="P197" s="82"/>
      <c r="Q197" s="91" t="s">
        <v>66</v>
      </c>
      <c r="R197" s="56">
        <v>10</v>
      </c>
      <c r="S197" s="56">
        <v>10</v>
      </c>
      <c r="T197" s="56">
        <v>9</v>
      </c>
      <c r="U197" s="56">
        <v>8</v>
      </c>
      <c r="V197" s="57">
        <v>9.5</v>
      </c>
      <c r="W197" s="57">
        <v>8</v>
      </c>
      <c r="X197" s="56">
        <v>9</v>
      </c>
      <c r="Y197" s="56">
        <v>10</v>
      </c>
      <c r="Z197" s="58">
        <v>19</v>
      </c>
      <c r="AA197" s="136" t="s">
        <v>415</v>
      </c>
      <c r="AB197" s="67"/>
    </row>
    <row r="198" spans="1:28" s="153" customFormat="1" ht="19.5" customHeight="1" x14ac:dyDescent="0.25">
      <c r="A198" s="25">
        <v>192</v>
      </c>
      <c r="B198" s="147" t="s">
        <v>95</v>
      </c>
      <c r="C198" s="157" t="s">
        <v>145</v>
      </c>
      <c r="D198" s="158" t="s">
        <v>146</v>
      </c>
      <c r="E198" s="154" t="s">
        <v>66</v>
      </c>
      <c r="F198" s="71">
        <v>8</v>
      </c>
      <c r="G198" s="71">
        <v>2</v>
      </c>
      <c r="H198" s="72">
        <v>2010</v>
      </c>
      <c r="I198" s="150" t="s">
        <v>147</v>
      </c>
      <c r="J198" s="151" t="s">
        <v>148</v>
      </c>
      <c r="K198" s="155" t="s">
        <v>64</v>
      </c>
      <c r="L198" s="73">
        <v>1</v>
      </c>
      <c r="M198" s="72">
        <v>5</v>
      </c>
      <c r="N198" s="74" t="s">
        <v>66</v>
      </c>
      <c r="O198" s="74"/>
      <c r="P198" s="74"/>
      <c r="Q198" s="76" t="s">
        <v>66</v>
      </c>
      <c r="R198" s="56">
        <v>10</v>
      </c>
      <c r="S198" s="56">
        <v>10</v>
      </c>
      <c r="T198" s="56">
        <v>10</v>
      </c>
      <c r="U198" s="56">
        <v>10</v>
      </c>
      <c r="V198" s="57">
        <v>10</v>
      </c>
      <c r="W198" s="57">
        <v>10</v>
      </c>
      <c r="X198" s="56">
        <v>10</v>
      </c>
      <c r="Y198" s="56">
        <v>10</v>
      </c>
      <c r="Z198" s="58">
        <f>SUM(X198:Y198)</f>
        <v>20</v>
      </c>
      <c r="AA198" s="162" t="s">
        <v>149</v>
      </c>
      <c r="AB198" s="67"/>
    </row>
    <row r="199" spans="1:28" s="153" customFormat="1" ht="19.5" customHeight="1" x14ac:dyDescent="0.25">
      <c r="A199" s="25">
        <v>193</v>
      </c>
      <c r="B199" s="59" t="s">
        <v>420</v>
      </c>
      <c r="C199" s="28" t="s">
        <v>484</v>
      </c>
      <c r="D199" s="115" t="s">
        <v>146</v>
      </c>
      <c r="E199" s="205" t="s">
        <v>66</v>
      </c>
      <c r="F199" s="88">
        <v>7</v>
      </c>
      <c r="G199" s="88">
        <v>5</v>
      </c>
      <c r="H199" s="112">
        <v>2010</v>
      </c>
      <c r="I199" s="131">
        <v>11</v>
      </c>
      <c r="J199" s="113" t="s">
        <v>207</v>
      </c>
      <c r="K199" s="208" t="s">
        <v>177</v>
      </c>
      <c r="L199" s="210">
        <v>1</v>
      </c>
      <c r="M199" s="82">
        <v>7</v>
      </c>
      <c r="N199" s="91" t="s">
        <v>66</v>
      </c>
      <c r="O199" s="91"/>
      <c r="P199" s="96"/>
      <c r="Q199" s="90" t="s">
        <v>66</v>
      </c>
      <c r="R199" s="80">
        <v>10</v>
      </c>
      <c r="S199" s="80">
        <v>10</v>
      </c>
      <c r="T199" s="80">
        <v>10</v>
      </c>
      <c r="U199" s="80">
        <v>10</v>
      </c>
      <c r="V199" s="57">
        <v>10</v>
      </c>
      <c r="W199" s="57">
        <v>9</v>
      </c>
      <c r="X199" s="56">
        <v>10</v>
      </c>
      <c r="Y199" s="56">
        <v>10</v>
      </c>
      <c r="Z199" s="58">
        <v>20</v>
      </c>
      <c r="AA199" s="51" t="s">
        <v>485</v>
      </c>
      <c r="AB199" s="67"/>
    </row>
    <row r="200" spans="1:28" s="153" customFormat="1" ht="19.5" customHeight="1" x14ac:dyDescent="0.25">
      <c r="A200" s="25">
        <v>194</v>
      </c>
      <c r="B200" s="147" t="s">
        <v>95</v>
      </c>
      <c r="C200" s="148" t="s">
        <v>712</v>
      </c>
      <c r="D200" s="149" t="s">
        <v>146</v>
      </c>
      <c r="E200" s="154" t="s">
        <v>66</v>
      </c>
      <c r="F200" s="71">
        <v>23</v>
      </c>
      <c r="G200" s="71">
        <v>7</v>
      </c>
      <c r="H200" s="72">
        <v>2010</v>
      </c>
      <c r="I200" s="150" t="s">
        <v>713</v>
      </c>
      <c r="J200" s="151" t="s">
        <v>392</v>
      </c>
      <c r="K200" s="155" t="s">
        <v>64</v>
      </c>
      <c r="L200" s="156">
        <v>1</v>
      </c>
      <c r="M200" s="72">
        <v>6</v>
      </c>
      <c r="N200" s="74" t="s">
        <v>66</v>
      </c>
      <c r="O200" s="74"/>
      <c r="P200" s="74"/>
      <c r="Q200" s="76"/>
      <c r="R200" s="114"/>
      <c r="S200" s="114"/>
      <c r="T200" s="114"/>
      <c r="U200" s="114"/>
      <c r="V200" s="57">
        <v>10</v>
      </c>
      <c r="W200" s="57">
        <v>9.5</v>
      </c>
      <c r="X200" s="56">
        <v>10</v>
      </c>
      <c r="Y200" s="56">
        <v>10</v>
      </c>
      <c r="Z200" s="58">
        <f>SUM(X200:Y200)</f>
        <v>20</v>
      </c>
      <c r="AA200" s="162" t="s">
        <v>714</v>
      </c>
      <c r="AB200" s="67"/>
    </row>
    <row r="201" spans="1:28" s="153" customFormat="1" ht="19.5" customHeight="1" x14ac:dyDescent="0.25">
      <c r="A201" s="25">
        <v>195</v>
      </c>
      <c r="B201" s="44" t="s">
        <v>169</v>
      </c>
      <c r="C201" s="61" t="s">
        <v>220</v>
      </c>
      <c r="D201" s="46" t="s">
        <v>221</v>
      </c>
      <c r="E201" s="206" t="s">
        <v>66</v>
      </c>
      <c r="F201" s="83">
        <v>18</v>
      </c>
      <c r="G201" s="83">
        <v>5</v>
      </c>
      <c r="H201" s="82">
        <v>2010</v>
      </c>
      <c r="I201" s="84" t="s">
        <v>222</v>
      </c>
      <c r="J201" s="85" t="s">
        <v>223</v>
      </c>
      <c r="K201" s="167">
        <v>7</v>
      </c>
      <c r="L201" s="210">
        <v>5</v>
      </c>
      <c r="M201" s="82">
        <v>3</v>
      </c>
      <c r="N201" s="82" t="s">
        <v>66</v>
      </c>
      <c r="O201" s="82"/>
      <c r="P201" s="82"/>
      <c r="Q201" s="54" t="s">
        <v>66</v>
      </c>
      <c r="R201" s="80">
        <v>9</v>
      </c>
      <c r="S201" s="80">
        <v>10</v>
      </c>
      <c r="T201" s="80">
        <v>10</v>
      </c>
      <c r="U201" s="80">
        <v>10</v>
      </c>
      <c r="V201" s="80">
        <v>10</v>
      </c>
      <c r="W201" s="80">
        <v>9.5</v>
      </c>
      <c r="X201" s="80">
        <v>10</v>
      </c>
      <c r="Y201" s="56">
        <v>10</v>
      </c>
      <c r="Z201" s="58">
        <f>SUM(X201,Y201)</f>
        <v>20</v>
      </c>
      <c r="AA201" s="162" t="s">
        <v>224</v>
      </c>
      <c r="AB201" s="199"/>
    </row>
    <row r="202" spans="1:28" s="153" customFormat="1" ht="19.5" customHeight="1" x14ac:dyDescent="0.25">
      <c r="A202" s="25">
        <v>196</v>
      </c>
      <c r="B202" s="59" t="s">
        <v>420</v>
      </c>
      <c r="C202" s="28" t="s">
        <v>463</v>
      </c>
      <c r="D202" s="115" t="s">
        <v>221</v>
      </c>
      <c r="E202" s="205" t="s">
        <v>66</v>
      </c>
      <c r="F202" s="88">
        <v>31</v>
      </c>
      <c r="G202" s="88">
        <v>10</v>
      </c>
      <c r="H202" s="112">
        <v>2010</v>
      </c>
      <c r="I202" s="32" t="s">
        <v>464</v>
      </c>
      <c r="J202" s="113" t="s">
        <v>207</v>
      </c>
      <c r="K202" s="208" t="s">
        <v>177</v>
      </c>
      <c r="L202" s="81">
        <v>1</v>
      </c>
      <c r="M202" s="82">
        <v>7</v>
      </c>
      <c r="N202" s="91" t="s">
        <v>66</v>
      </c>
      <c r="O202" s="91"/>
      <c r="P202" s="96"/>
      <c r="Q202" s="90" t="s">
        <v>66</v>
      </c>
      <c r="R202" s="80">
        <v>10</v>
      </c>
      <c r="S202" s="80">
        <v>8</v>
      </c>
      <c r="T202" s="80">
        <v>10</v>
      </c>
      <c r="U202" s="80">
        <v>10</v>
      </c>
      <c r="V202" s="57">
        <v>10</v>
      </c>
      <c r="W202" s="57">
        <v>9.5</v>
      </c>
      <c r="X202" s="56">
        <v>10</v>
      </c>
      <c r="Y202" s="56">
        <v>10</v>
      </c>
      <c r="Z202" s="58">
        <v>20</v>
      </c>
      <c r="AA202" s="51" t="s">
        <v>465</v>
      </c>
      <c r="AB202" s="67"/>
    </row>
    <row r="203" spans="1:28" s="153" customFormat="1" ht="19.5" customHeight="1" x14ac:dyDescent="0.25">
      <c r="A203" s="25">
        <v>197</v>
      </c>
      <c r="B203" s="147" t="s">
        <v>95</v>
      </c>
      <c r="C203" s="148" t="s">
        <v>715</v>
      </c>
      <c r="D203" s="149" t="s">
        <v>221</v>
      </c>
      <c r="E203" s="154" t="s">
        <v>66</v>
      </c>
      <c r="F203" s="71">
        <v>27</v>
      </c>
      <c r="G203" s="71">
        <v>4</v>
      </c>
      <c r="H203" s="72">
        <v>2010</v>
      </c>
      <c r="I203" s="150" t="s">
        <v>716</v>
      </c>
      <c r="J203" s="151" t="s">
        <v>99</v>
      </c>
      <c r="K203" s="155" t="s">
        <v>64</v>
      </c>
      <c r="L203" s="156">
        <v>1</v>
      </c>
      <c r="M203" s="72">
        <v>2</v>
      </c>
      <c r="N203" s="74" t="s">
        <v>66</v>
      </c>
      <c r="O203" s="74"/>
      <c r="P203" s="74"/>
      <c r="Q203" s="76"/>
      <c r="R203" s="114"/>
      <c r="S203" s="114"/>
      <c r="T203" s="114"/>
      <c r="U203" s="114"/>
      <c r="V203" s="57">
        <v>10</v>
      </c>
      <c r="W203" s="57">
        <v>9</v>
      </c>
      <c r="X203" s="56">
        <v>10</v>
      </c>
      <c r="Y203" s="56">
        <v>10</v>
      </c>
      <c r="Z203" s="58">
        <f>SUM(X203:Y203)</f>
        <v>20</v>
      </c>
      <c r="AA203" s="162" t="s">
        <v>717</v>
      </c>
      <c r="AB203" s="67"/>
    </row>
    <row r="204" spans="1:28" s="153" customFormat="1" ht="19.5" customHeight="1" x14ac:dyDescent="0.25">
      <c r="A204" s="25">
        <v>198</v>
      </c>
      <c r="B204" s="59" t="s">
        <v>233</v>
      </c>
      <c r="C204" s="86" t="s">
        <v>255</v>
      </c>
      <c r="D204" s="87" t="s">
        <v>256</v>
      </c>
      <c r="E204" s="206"/>
      <c r="F204" s="83">
        <v>17</v>
      </c>
      <c r="G204" s="83">
        <v>5</v>
      </c>
      <c r="H204" s="48">
        <v>2010</v>
      </c>
      <c r="I204" s="84" t="s">
        <v>257</v>
      </c>
      <c r="J204" s="33" t="s">
        <v>63</v>
      </c>
      <c r="K204" s="167" t="s">
        <v>64</v>
      </c>
      <c r="L204" s="210">
        <v>1</v>
      </c>
      <c r="M204" s="82">
        <v>3</v>
      </c>
      <c r="N204" s="52" t="s">
        <v>66</v>
      </c>
      <c r="O204" s="82"/>
      <c r="P204" s="82"/>
      <c r="Q204" s="91" t="s">
        <v>66</v>
      </c>
      <c r="R204" s="56">
        <v>10</v>
      </c>
      <c r="S204" s="56">
        <v>9</v>
      </c>
      <c r="T204" s="56">
        <v>10</v>
      </c>
      <c r="U204" s="56">
        <v>10</v>
      </c>
      <c r="V204" s="57">
        <v>8.5</v>
      </c>
      <c r="W204" s="57">
        <v>8</v>
      </c>
      <c r="X204" s="56">
        <v>8</v>
      </c>
      <c r="Y204" s="56">
        <v>10</v>
      </c>
      <c r="Z204" s="58">
        <v>18</v>
      </c>
      <c r="AA204" s="136" t="s">
        <v>258</v>
      </c>
      <c r="AB204" s="67"/>
    </row>
    <row r="205" spans="1:28" s="153" customFormat="1" ht="19.5" customHeight="1" x14ac:dyDescent="0.25">
      <c r="A205" s="25">
        <v>199</v>
      </c>
      <c r="B205" s="147" t="s">
        <v>95</v>
      </c>
      <c r="C205" s="148" t="s">
        <v>915</v>
      </c>
      <c r="D205" s="149" t="s">
        <v>916</v>
      </c>
      <c r="E205" s="154"/>
      <c r="F205" s="71">
        <v>10</v>
      </c>
      <c r="G205" s="71">
        <v>12</v>
      </c>
      <c r="H205" s="72">
        <v>2010</v>
      </c>
      <c r="I205" s="150" t="s">
        <v>917</v>
      </c>
      <c r="J205" s="151" t="s">
        <v>392</v>
      </c>
      <c r="K205" s="155" t="s">
        <v>64</v>
      </c>
      <c r="L205" s="156">
        <v>1</v>
      </c>
      <c r="M205" s="72">
        <v>6</v>
      </c>
      <c r="N205" s="74" t="s">
        <v>66</v>
      </c>
      <c r="O205" s="74"/>
      <c r="P205" s="74"/>
      <c r="Q205" s="76"/>
      <c r="R205" s="114"/>
      <c r="S205" s="114"/>
      <c r="T205" s="114"/>
      <c r="U205" s="114"/>
      <c r="V205" s="57">
        <v>10</v>
      </c>
      <c r="W205" s="57">
        <v>9</v>
      </c>
      <c r="X205" s="56">
        <v>10</v>
      </c>
      <c r="Y205" s="56">
        <v>10</v>
      </c>
      <c r="Z205" s="58">
        <f>SUM(X205:Y205)</f>
        <v>20</v>
      </c>
      <c r="AA205" s="162" t="s">
        <v>918</v>
      </c>
      <c r="AB205" s="202"/>
    </row>
    <row r="206" spans="1:28" s="153" customFormat="1" ht="19.5" customHeight="1" x14ac:dyDescent="0.25">
      <c r="A206" s="25">
        <v>200</v>
      </c>
      <c r="B206" s="147" t="s">
        <v>95</v>
      </c>
      <c r="C206" s="148" t="s">
        <v>809</v>
      </c>
      <c r="D206" s="149" t="s">
        <v>810</v>
      </c>
      <c r="E206" s="154"/>
      <c r="F206" s="71">
        <v>5</v>
      </c>
      <c r="G206" s="71">
        <v>1</v>
      </c>
      <c r="H206" s="72">
        <v>2010</v>
      </c>
      <c r="I206" s="150" t="s">
        <v>811</v>
      </c>
      <c r="J206" s="151" t="s">
        <v>181</v>
      </c>
      <c r="K206" s="155" t="s">
        <v>64</v>
      </c>
      <c r="L206" s="73">
        <v>1</v>
      </c>
      <c r="M206" s="72">
        <v>5</v>
      </c>
      <c r="N206" s="74" t="s">
        <v>66</v>
      </c>
      <c r="O206" s="74"/>
      <c r="P206" s="74"/>
      <c r="Q206" s="76"/>
      <c r="R206" s="114"/>
      <c r="S206" s="114"/>
      <c r="T206" s="114"/>
      <c r="U206" s="114"/>
      <c r="V206" s="57">
        <v>9.5</v>
      </c>
      <c r="W206" s="57">
        <v>9</v>
      </c>
      <c r="X206" s="56">
        <v>9</v>
      </c>
      <c r="Y206" s="56">
        <v>10</v>
      </c>
      <c r="Z206" s="58">
        <f>SUM(X206:Y206)</f>
        <v>19</v>
      </c>
      <c r="AA206" s="136" t="s">
        <v>812</v>
      </c>
      <c r="AB206" s="67"/>
    </row>
    <row r="207" spans="1:28" s="153" customFormat="1" ht="19.5" customHeight="1" x14ac:dyDescent="0.25">
      <c r="A207" s="25">
        <v>201</v>
      </c>
      <c r="B207" s="59" t="s">
        <v>420</v>
      </c>
      <c r="C207" s="28" t="s">
        <v>987</v>
      </c>
      <c r="D207" s="115" t="s">
        <v>988</v>
      </c>
      <c r="E207" s="205"/>
      <c r="F207" s="88">
        <v>8</v>
      </c>
      <c r="G207" s="88">
        <v>8</v>
      </c>
      <c r="H207" s="112">
        <v>2010</v>
      </c>
      <c r="I207" s="131" t="s">
        <v>989</v>
      </c>
      <c r="J207" s="113" t="s">
        <v>202</v>
      </c>
      <c r="K207" s="208" t="s">
        <v>177</v>
      </c>
      <c r="L207" s="210">
        <v>1</v>
      </c>
      <c r="M207" s="82">
        <v>7</v>
      </c>
      <c r="N207" s="91" t="s">
        <v>66</v>
      </c>
      <c r="O207" s="91"/>
      <c r="P207" s="96"/>
      <c r="Q207" s="90"/>
      <c r="R207" s="80"/>
      <c r="S207" s="80"/>
      <c r="T207" s="80"/>
      <c r="U207" s="80"/>
      <c r="V207" s="57">
        <v>10</v>
      </c>
      <c r="W207" s="57">
        <v>8.5</v>
      </c>
      <c r="X207" s="56">
        <v>9</v>
      </c>
      <c r="Y207" s="56">
        <v>10</v>
      </c>
      <c r="Z207" s="58">
        <v>19</v>
      </c>
      <c r="AA207" s="136" t="s">
        <v>990</v>
      </c>
      <c r="AB207" s="67"/>
    </row>
    <row r="208" spans="1:28" s="153" customFormat="1" ht="19.5" customHeight="1" x14ac:dyDescent="0.25">
      <c r="A208" s="25">
        <v>202</v>
      </c>
      <c r="B208" s="147" t="s">
        <v>95</v>
      </c>
      <c r="C208" s="148" t="s">
        <v>709</v>
      </c>
      <c r="D208" s="149" t="s">
        <v>813</v>
      </c>
      <c r="E208" s="154" t="s">
        <v>66</v>
      </c>
      <c r="F208" s="71">
        <v>5</v>
      </c>
      <c r="G208" s="71">
        <v>4</v>
      </c>
      <c r="H208" s="72">
        <v>2010</v>
      </c>
      <c r="I208" s="150" t="s">
        <v>814</v>
      </c>
      <c r="J208" s="151" t="s">
        <v>99</v>
      </c>
      <c r="K208" s="155" t="s">
        <v>64</v>
      </c>
      <c r="L208" s="156">
        <v>1</v>
      </c>
      <c r="M208" s="72">
        <v>4</v>
      </c>
      <c r="N208" s="74" t="s">
        <v>66</v>
      </c>
      <c r="O208" s="74"/>
      <c r="P208" s="74"/>
      <c r="Q208" s="76"/>
      <c r="R208" s="114"/>
      <c r="S208" s="114"/>
      <c r="T208" s="114"/>
      <c r="U208" s="114"/>
      <c r="V208" s="57">
        <v>10</v>
      </c>
      <c r="W208" s="57">
        <v>9</v>
      </c>
      <c r="X208" s="56">
        <v>10</v>
      </c>
      <c r="Y208" s="56">
        <v>10</v>
      </c>
      <c r="Z208" s="58">
        <f>SUM(X208:Y208)</f>
        <v>20</v>
      </c>
      <c r="AA208" s="136" t="s">
        <v>815</v>
      </c>
      <c r="AB208" s="67"/>
    </row>
    <row r="209" spans="1:28" s="153" customFormat="1" ht="19.5" customHeight="1" x14ac:dyDescent="0.25">
      <c r="A209" s="25">
        <v>203</v>
      </c>
      <c r="B209" s="147" t="s">
        <v>95</v>
      </c>
      <c r="C209" s="148" t="s">
        <v>919</v>
      </c>
      <c r="D209" s="149" t="s">
        <v>920</v>
      </c>
      <c r="E209" s="154"/>
      <c r="F209" s="71">
        <v>22</v>
      </c>
      <c r="G209" s="71">
        <v>10</v>
      </c>
      <c r="H209" s="72">
        <v>2010</v>
      </c>
      <c r="I209" s="150" t="s">
        <v>921</v>
      </c>
      <c r="J209" s="151" t="s">
        <v>99</v>
      </c>
      <c r="K209" s="155" t="s">
        <v>64</v>
      </c>
      <c r="L209" s="159">
        <v>1</v>
      </c>
      <c r="M209" s="72">
        <v>2</v>
      </c>
      <c r="N209" s="74" t="s">
        <v>66</v>
      </c>
      <c r="O209" s="74"/>
      <c r="P209" s="74"/>
      <c r="Q209" s="76"/>
      <c r="R209" s="114"/>
      <c r="S209" s="114"/>
      <c r="T209" s="114"/>
      <c r="U209" s="114"/>
      <c r="V209" s="57">
        <v>8.5</v>
      </c>
      <c r="W209" s="57">
        <v>7.5</v>
      </c>
      <c r="X209" s="56">
        <v>8</v>
      </c>
      <c r="Y209" s="56">
        <v>8</v>
      </c>
      <c r="Z209" s="58">
        <f>SUM(X209:Y209)</f>
        <v>16</v>
      </c>
      <c r="AA209" s="162" t="s">
        <v>922</v>
      </c>
      <c r="AB209" s="202"/>
    </row>
    <row r="210" spans="1:28" s="152" customFormat="1" ht="19.5" customHeight="1" x14ac:dyDescent="0.25">
      <c r="A210" s="25">
        <v>204</v>
      </c>
      <c r="B210" s="147" t="s">
        <v>95</v>
      </c>
      <c r="C210" s="148" t="s">
        <v>150</v>
      </c>
      <c r="D210" s="149" t="s">
        <v>151</v>
      </c>
      <c r="E210" s="76" t="s">
        <v>66</v>
      </c>
      <c r="F210" s="71">
        <v>27</v>
      </c>
      <c r="G210" s="71">
        <v>7</v>
      </c>
      <c r="H210" s="72">
        <v>2010</v>
      </c>
      <c r="I210" s="150" t="s">
        <v>152</v>
      </c>
      <c r="J210" s="151" t="s">
        <v>63</v>
      </c>
      <c r="K210" s="147" t="s">
        <v>64</v>
      </c>
      <c r="L210" s="73">
        <v>1</v>
      </c>
      <c r="M210" s="72">
        <v>3</v>
      </c>
      <c r="N210" s="74" t="s">
        <v>66</v>
      </c>
      <c r="O210" s="74"/>
      <c r="P210" s="74"/>
      <c r="Q210" s="76" t="s">
        <v>66</v>
      </c>
      <c r="R210" s="56">
        <v>10</v>
      </c>
      <c r="S210" s="56">
        <v>8</v>
      </c>
      <c r="T210" s="56">
        <v>10</v>
      </c>
      <c r="U210" s="56">
        <v>10</v>
      </c>
      <c r="V210" s="57">
        <v>10</v>
      </c>
      <c r="W210" s="57">
        <v>9.5</v>
      </c>
      <c r="X210" s="56">
        <v>10</v>
      </c>
      <c r="Y210" s="56">
        <v>10</v>
      </c>
      <c r="Z210" s="58">
        <f>SUM(X210:Y210)</f>
        <v>20</v>
      </c>
      <c r="AA210" s="162" t="s">
        <v>153</v>
      </c>
      <c r="AB210" s="67"/>
    </row>
    <row r="211" spans="1:28" s="152" customFormat="1" ht="19.5" customHeight="1" x14ac:dyDescent="0.25">
      <c r="A211" s="25">
        <v>205</v>
      </c>
      <c r="B211" s="44" t="s">
        <v>169</v>
      </c>
      <c r="C211" s="198" t="s">
        <v>197</v>
      </c>
      <c r="D211" s="46" t="s">
        <v>151</v>
      </c>
      <c r="E211" s="82"/>
      <c r="F211" s="83">
        <v>13</v>
      </c>
      <c r="G211" s="83">
        <v>11</v>
      </c>
      <c r="H211" s="82">
        <v>2010</v>
      </c>
      <c r="I211" s="84" t="s">
        <v>198</v>
      </c>
      <c r="J211" s="85" t="s">
        <v>199</v>
      </c>
      <c r="K211" s="48">
        <v>2</v>
      </c>
      <c r="L211" s="81">
        <v>8</v>
      </c>
      <c r="M211" s="82">
        <v>7</v>
      </c>
      <c r="N211" s="82" t="s">
        <v>66</v>
      </c>
      <c r="O211" s="82"/>
      <c r="P211" s="82"/>
      <c r="Q211" s="54" t="s">
        <v>66</v>
      </c>
      <c r="R211" s="80">
        <v>10</v>
      </c>
      <c r="S211" s="80">
        <v>8</v>
      </c>
      <c r="T211" s="80">
        <v>9</v>
      </c>
      <c r="U211" s="80">
        <v>10</v>
      </c>
      <c r="V211" s="80">
        <v>10</v>
      </c>
      <c r="W211" s="80">
        <v>9.5</v>
      </c>
      <c r="X211" s="80">
        <v>10</v>
      </c>
      <c r="Y211" s="56">
        <v>10</v>
      </c>
      <c r="Z211" s="58">
        <f>SUM(X211,Y211)</f>
        <v>20</v>
      </c>
      <c r="AA211" s="51">
        <v>938197570</v>
      </c>
      <c r="AB211" s="67"/>
    </row>
    <row r="212" spans="1:28" s="152" customFormat="1" ht="19.5" customHeight="1" x14ac:dyDescent="0.25">
      <c r="A212" s="25">
        <v>206</v>
      </c>
      <c r="B212" s="147" t="s">
        <v>95</v>
      </c>
      <c r="C212" s="148" t="s">
        <v>204</v>
      </c>
      <c r="D212" s="149" t="s">
        <v>151</v>
      </c>
      <c r="E212" s="76"/>
      <c r="F212" s="71">
        <v>2</v>
      </c>
      <c r="G212" s="71">
        <v>10</v>
      </c>
      <c r="H212" s="72">
        <v>2010</v>
      </c>
      <c r="I212" s="150" t="s">
        <v>718</v>
      </c>
      <c r="J212" s="151" t="s">
        <v>99</v>
      </c>
      <c r="K212" s="147" t="s">
        <v>64</v>
      </c>
      <c r="L212" s="73">
        <v>1</v>
      </c>
      <c r="M212" s="72">
        <v>4</v>
      </c>
      <c r="N212" s="74" t="s">
        <v>66</v>
      </c>
      <c r="O212" s="74"/>
      <c r="P212" s="74"/>
      <c r="Q212" s="76"/>
      <c r="R212" s="114"/>
      <c r="S212" s="114"/>
      <c r="T212" s="114"/>
      <c r="U212" s="114"/>
      <c r="V212" s="57">
        <v>10</v>
      </c>
      <c r="W212" s="57">
        <v>9</v>
      </c>
      <c r="X212" s="56">
        <v>10</v>
      </c>
      <c r="Y212" s="56">
        <v>10</v>
      </c>
      <c r="Z212" s="58">
        <f>SUM(X212:Y212)</f>
        <v>20</v>
      </c>
      <c r="AA212" s="162" t="s">
        <v>719</v>
      </c>
      <c r="AB212" s="67"/>
    </row>
    <row r="213" spans="1:28" s="152" customFormat="1" ht="19.5" customHeight="1" x14ac:dyDescent="0.25">
      <c r="A213" s="25">
        <v>207</v>
      </c>
      <c r="B213" s="59" t="s">
        <v>233</v>
      </c>
      <c r="C213" s="86" t="s">
        <v>259</v>
      </c>
      <c r="D213" s="87" t="s">
        <v>260</v>
      </c>
      <c r="E213" s="82"/>
      <c r="F213" s="83">
        <v>21</v>
      </c>
      <c r="G213" s="83">
        <v>6</v>
      </c>
      <c r="H213" s="48">
        <v>2010</v>
      </c>
      <c r="I213" s="84" t="s">
        <v>261</v>
      </c>
      <c r="J213" s="33" t="s">
        <v>262</v>
      </c>
      <c r="K213" s="48" t="s">
        <v>83</v>
      </c>
      <c r="L213" s="81">
        <v>1</v>
      </c>
      <c r="M213" s="82">
        <v>5</v>
      </c>
      <c r="N213" s="52" t="s">
        <v>66</v>
      </c>
      <c r="O213" s="82"/>
      <c r="P213" s="82"/>
      <c r="Q213" s="91" t="s">
        <v>66</v>
      </c>
      <c r="R213" s="56">
        <v>10</v>
      </c>
      <c r="S213" s="56">
        <v>9</v>
      </c>
      <c r="T213" s="56">
        <v>10</v>
      </c>
      <c r="U213" s="56">
        <v>10</v>
      </c>
      <c r="V213" s="57">
        <v>9.5</v>
      </c>
      <c r="W213" s="57">
        <v>9.5</v>
      </c>
      <c r="X213" s="56">
        <v>10</v>
      </c>
      <c r="Y213" s="56">
        <v>10</v>
      </c>
      <c r="Z213" s="58">
        <v>20</v>
      </c>
      <c r="AA213" s="136" t="s">
        <v>263</v>
      </c>
      <c r="AB213" s="67"/>
    </row>
    <row r="214" spans="1:28" s="152" customFormat="1" ht="19.5" customHeight="1" x14ac:dyDescent="0.25">
      <c r="A214" s="25">
        <v>208</v>
      </c>
      <c r="B214" s="89" t="s">
        <v>361</v>
      </c>
      <c r="C214" s="121" t="s">
        <v>416</v>
      </c>
      <c r="D214" s="122" t="s">
        <v>417</v>
      </c>
      <c r="E214" s="82"/>
      <c r="F214" s="83">
        <v>25</v>
      </c>
      <c r="G214" s="62">
        <v>5</v>
      </c>
      <c r="H214" s="82">
        <v>2010</v>
      </c>
      <c r="I214" s="84" t="s">
        <v>418</v>
      </c>
      <c r="J214" s="85" t="s">
        <v>278</v>
      </c>
      <c r="K214" s="48">
        <v>1</v>
      </c>
      <c r="L214" s="81">
        <v>8</v>
      </c>
      <c r="M214" s="82"/>
      <c r="N214" s="82" t="s">
        <v>66</v>
      </c>
      <c r="O214" s="82"/>
      <c r="P214" s="82"/>
      <c r="Q214" s="91" t="s">
        <v>66</v>
      </c>
      <c r="R214" s="56">
        <v>10</v>
      </c>
      <c r="S214" s="56">
        <v>10</v>
      </c>
      <c r="T214" s="56">
        <v>10</v>
      </c>
      <c r="U214" s="56">
        <v>9</v>
      </c>
      <c r="V214" s="57">
        <v>9.5</v>
      </c>
      <c r="W214" s="57">
        <v>9</v>
      </c>
      <c r="X214" s="56">
        <v>9</v>
      </c>
      <c r="Y214" s="56">
        <v>10</v>
      </c>
      <c r="Z214" s="58">
        <v>19</v>
      </c>
      <c r="AA214" s="136" t="s">
        <v>419</v>
      </c>
      <c r="AB214" s="67"/>
    </row>
    <row r="215" spans="1:28" s="152" customFormat="1" ht="19.5" customHeight="1" x14ac:dyDescent="0.25">
      <c r="A215" s="25">
        <v>209</v>
      </c>
      <c r="B215" s="147" t="s">
        <v>95</v>
      </c>
      <c r="C215" s="148" t="s">
        <v>154</v>
      </c>
      <c r="D215" s="149" t="s">
        <v>155</v>
      </c>
      <c r="E215" s="76" t="s">
        <v>66</v>
      </c>
      <c r="F215" s="71">
        <v>4</v>
      </c>
      <c r="G215" s="71">
        <v>10</v>
      </c>
      <c r="H215" s="72">
        <v>2010</v>
      </c>
      <c r="I215" s="150" t="s">
        <v>156</v>
      </c>
      <c r="J215" s="151" t="s">
        <v>125</v>
      </c>
      <c r="K215" s="147" t="s">
        <v>64</v>
      </c>
      <c r="L215" s="73">
        <v>1</v>
      </c>
      <c r="M215" s="72">
        <v>2</v>
      </c>
      <c r="N215" s="74" t="s">
        <v>66</v>
      </c>
      <c r="O215" s="74"/>
      <c r="P215" s="74"/>
      <c r="Q215" s="76" t="s">
        <v>66</v>
      </c>
      <c r="R215" s="56">
        <v>10</v>
      </c>
      <c r="S215" s="56">
        <v>8</v>
      </c>
      <c r="T215" s="56">
        <v>10</v>
      </c>
      <c r="U215" s="56">
        <v>9</v>
      </c>
      <c r="V215" s="57">
        <v>10</v>
      </c>
      <c r="W215" s="57">
        <v>9</v>
      </c>
      <c r="X215" s="56">
        <v>10</v>
      </c>
      <c r="Y215" s="56">
        <v>8</v>
      </c>
      <c r="Z215" s="58">
        <f>SUM(X215:Y215)</f>
        <v>18</v>
      </c>
      <c r="AA215" s="162" t="s">
        <v>157</v>
      </c>
      <c r="AB215" s="67"/>
    </row>
    <row r="216" spans="1:28" s="152" customFormat="1" ht="19.5" customHeight="1" x14ac:dyDescent="0.25">
      <c r="A216" s="25">
        <v>210</v>
      </c>
      <c r="B216" s="59" t="s">
        <v>420</v>
      </c>
      <c r="C216" s="28" t="s">
        <v>991</v>
      </c>
      <c r="D216" s="115" t="s">
        <v>992</v>
      </c>
      <c r="E216" s="30"/>
      <c r="F216" s="88">
        <v>15</v>
      </c>
      <c r="G216" s="88">
        <v>5</v>
      </c>
      <c r="H216" s="112">
        <v>2010</v>
      </c>
      <c r="I216" s="131" t="s">
        <v>993</v>
      </c>
      <c r="J216" s="113" t="s">
        <v>979</v>
      </c>
      <c r="K216" s="96" t="s">
        <v>64</v>
      </c>
      <c r="L216" s="81">
        <v>1</v>
      </c>
      <c r="M216" s="91" t="s">
        <v>116</v>
      </c>
      <c r="N216" s="91" t="s">
        <v>66</v>
      </c>
      <c r="O216" s="91"/>
      <c r="P216" s="96"/>
      <c r="Q216" s="90"/>
      <c r="R216" s="80"/>
      <c r="S216" s="80"/>
      <c r="T216" s="80"/>
      <c r="U216" s="80"/>
      <c r="V216" s="57">
        <v>10</v>
      </c>
      <c r="W216" s="57">
        <v>8.5</v>
      </c>
      <c r="X216" s="56">
        <v>9</v>
      </c>
      <c r="Y216" s="56">
        <v>6</v>
      </c>
      <c r="Z216" s="58">
        <v>15</v>
      </c>
      <c r="AA216" s="136" t="s">
        <v>994</v>
      </c>
      <c r="AB216" s="67"/>
    </row>
    <row r="217" spans="1:28" s="152" customFormat="1" ht="19.5" customHeight="1" x14ac:dyDescent="0.25">
      <c r="A217" s="25">
        <v>211</v>
      </c>
      <c r="B217" s="48" t="s">
        <v>543</v>
      </c>
      <c r="C217" s="45" t="s">
        <v>599</v>
      </c>
      <c r="D217" s="132" t="s">
        <v>600</v>
      </c>
      <c r="E217" s="82" t="s">
        <v>553</v>
      </c>
      <c r="F217" s="88">
        <v>22</v>
      </c>
      <c r="G217" s="88">
        <v>3</v>
      </c>
      <c r="H217" s="48">
        <v>2010</v>
      </c>
      <c r="I217" s="93" t="s">
        <v>601</v>
      </c>
      <c r="J217" s="85" t="s">
        <v>343</v>
      </c>
      <c r="K217" s="48">
        <v>5</v>
      </c>
      <c r="L217" s="133">
        <v>5</v>
      </c>
      <c r="M217" s="48"/>
      <c r="N217" s="52" t="s">
        <v>66</v>
      </c>
      <c r="O217" s="52"/>
      <c r="P217" s="52"/>
      <c r="Q217" s="91" t="s">
        <v>66</v>
      </c>
      <c r="R217" s="134">
        <v>10</v>
      </c>
      <c r="S217" s="134">
        <v>10</v>
      </c>
      <c r="T217" s="134">
        <v>10</v>
      </c>
      <c r="U217" s="134">
        <v>10</v>
      </c>
      <c r="V217" s="57">
        <v>10</v>
      </c>
      <c r="W217" s="57">
        <v>9.5</v>
      </c>
      <c r="X217" s="56">
        <v>10</v>
      </c>
      <c r="Y217" s="56">
        <v>10</v>
      </c>
      <c r="Z217" s="58">
        <v>20</v>
      </c>
      <c r="AA217" s="136" t="s">
        <v>602</v>
      </c>
      <c r="AB217" s="60"/>
    </row>
    <row r="218" spans="1:28" s="152" customFormat="1" ht="19.5" customHeight="1" x14ac:dyDescent="0.25">
      <c r="A218" s="25">
        <v>212</v>
      </c>
      <c r="B218" s="147" t="s">
        <v>95</v>
      </c>
      <c r="C218" s="148" t="s">
        <v>720</v>
      </c>
      <c r="D218" s="149" t="s">
        <v>600</v>
      </c>
      <c r="E218" s="76"/>
      <c r="F218" s="71">
        <v>10</v>
      </c>
      <c r="G218" s="71">
        <v>1</v>
      </c>
      <c r="H218" s="72">
        <v>2010</v>
      </c>
      <c r="I218" s="150" t="s">
        <v>721</v>
      </c>
      <c r="J218" s="151" t="s">
        <v>125</v>
      </c>
      <c r="K218" s="147" t="s">
        <v>64</v>
      </c>
      <c r="L218" s="73">
        <v>1</v>
      </c>
      <c r="M218" s="72">
        <v>4</v>
      </c>
      <c r="N218" s="74" t="s">
        <v>66</v>
      </c>
      <c r="O218" s="74"/>
      <c r="P218" s="74"/>
      <c r="Q218" s="76"/>
      <c r="R218" s="114"/>
      <c r="S218" s="114"/>
      <c r="T218" s="114"/>
      <c r="U218" s="114"/>
      <c r="V218" s="57">
        <v>10</v>
      </c>
      <c r="W218" s="57">
        <v>9.5</v>
      </c>
      <c r="X218" s="56">
        <v>10</v>
      </c>
      <c r="Y218" s="56">
        <v>10</v>
      </c>
      <c r="Z218" s="58">
        <f>SUM(X218:Y218)</f>
        <v>20</v>
      </c>
      <c r="AA218" s="200" t="s">
        <v>722</v>
      </c>
      <c r="AB218" s="67"/>
    </row>
    <row r="219" spans="1:28" s="152" customFormat="1" ht="19.5" customHeight="1" x14ac:dyDescent="0.25">
      <c r="A219" s="25">
        <v>213</v>
      </c>
      <c r="B219" s="59" t="s">
        <v>420</v>
      </c>
      <c r="C219" s="28" t="s">
        <v>384</v>
      </c>
      <c r="D219" s="115" t="s">
        <v>486</v>
      </c>
      <c r="E219" s="30" t="s">
        <v>66</v>
      </c>
      <c r="F219" s="88">
        <v>21</v>
      </c>
      <c r="G219" s="88">
        <v>5</v>
      </c>
      <c r="H219" s="112">
        <v>2010</v>
      </c>
      <c r="I219" s="131" t="s">
        <v>487</v>
      </c>
      <c r="J219" s="113" t="s">
        <v>207</v>
      </c>
      <c r="K219" s="96" t="s">
        <v>177</v>
      </c>
      <c r="L219" s="81">
        <v>1</v>
      </c>
      <c r="M219" s="82">
        <v>7</v>
      </c>
      <c r="N219" s="91" t="s">
        <v>66</v>
      </c>
      <c r="O219" s="91"/>
      <c r="P219" s="96"/>
      <c r="Q219" s="90" t="s">
        <v>66</v>
      </c>
      <c r="R219" s="80">
        <v>10</v>
      </c>
      <c r="S219" s="80">
        <v>6</v>
      </c>
      <c r="T219" s="80">
        <v>9</v>
      </c>
      <c r="U219" s="80">
        <v>10</v>
      </c>
      <c r="V219" s="57">
        <v>10</v>
      </c>
      <c r="W219" s="57">
        <v>8</v>
      </c>
      <c r="X219" s="56">
        <v>9</v>
      </c>
      <c r="Y219" s="56">
        <v>10</v>
      </c>
      <c r="Z219" s="58">
        <v>19</v>
      </c>
      <c r="AA219" s="51" t="s">
        <v>488</v>
      </c>
      <c r="AB219" s="67"/>
    </row>
    <row r="220" spans="1:28" s="152" customFormat="1" ht="19.5" customHeight="1" x14ac:dyDescent="0.25">
      <c r="A220" s="25">
        <v>214</v>
      </c>
      <c r="B220" s="59" t="s">
        <v>326</v>
      </c>
      <c r="C220" s="61" t="s">
        <v>345</v>
      </c>
      <c r="D220" s="46" t="s">
        <v>346</v>
      </c>
      <c r="E220" s="112" t="s">
        <v>66</v>
      </c>
      <c r="F220" s="88">
        <v>9</v>
      </c>
      <c r="G220" s="88">
        <v>8</v>
      </c>
      <c r="H220" s="112">
        <v>2010</v>
      </c>
      <c r="I220" s="84" t="s">
        <v>347</v>
      </c>
      <c r="J220" s="85" t="s">
        <v>348</v>
      </c>
      <c r="K220" s="48">
        <v>2</v>
      </c>
      <c r="L220" s="81">
        <v>8</v>
      </c>
      <c r="M220" s="82">
        <v>5</v>
      </c>
      <c r="N220" s="90" t="s">
        <v>66</v>
      </c>
      <c r="O220" s="90"/>
      <c r="P220" s="90"/>
      <c r="Q220" s="82" t="s">
        <v>66</v>
      </c>
      <c r="R220" s="56">
        <v>10</v>
      </c>
      <c r="S220" s="56">
        <v>10</v>
      </c>
      <c r="T220" s="56">
        <v>10</v>
      </c>
      <c r="U220" s="56">
        <v>10</v>
      </c>
      <c r="V220" s="57">
        <v>10</v>
      </c>
      <c r="W220" s="57">
        <v>9.5</v>
      </c>
      <c r="X220" s="56">
        <v>10</v>
      </c>
      <c r="Y220" s="56">
        <v>10</v>
      </c>
      <c r="Z220" s="58">
        <v>20</v>
      </c>
      <c r="AA220" s="136" t="s">
        <v>349</v>
      </c>
      <c r="AB220" s="67"/>
    </row>
    <row r="221" spans="1:28" s="152" customFormat="1" ht="19.5" customHeight="1" x14ac:dyDescent="0.25">
      <c r="A221" s="25">
        <v>215</v>
      </c>
      <c r="B221" s="59" t="s">
        <v>326</v>
      </c>
      <c r="C221" s="61" t="s">
        <v>350</v>
      </c>
      <c r="D221" s="46" t="s">
        <v>346</v>
      </c>
      <c r="E221" s="112" t="s">
        <v>66</v>
      </c>
      <c r="F221" s="88">
        <v>21</v>
      </c>
      <c r="G221" s="88">
        <v>7</v>
      </c>
      <c r="H221" s="112">
        <v>2010</v>
      </c>
      <c r="I221" s="84" t="s">
        <v>351</v>
      </c>
      <c r="J221" s="85" t="s">
        <v>278</v>
      </c>
      <c r="K221" s="48">
        <v>6</v>
      </c>
      <c r="L221" s="81">
        <v>8</v>
      </c>
      <c r="M221" s="82">
        <v>37</v>
      </c>
      <c r="N221" s="90" t="s">
        <v>66</v>
      </c>
      <c r="O221" s="90"/>
      <c r="P221" s="90"/>
      <c r="Q221" s="82" t="s">
        <v>66</v>
      </c>
      <c r="R221" s="56">
        <v>10</v>
      </c>
      <c r="S221" s="56">
        <v>9</v>
      </c>
      <c r="T221" s="56">
        <v>10</v>
      </c>
      <c r="U221" s="56">
        <v>10</v>
      </c>
      <c r="V221" s="57">
        <v>10</v>
      </c>
      <c r="W221" s="57">
        <v>9.5</v>
      </c>
      <c r="X221" s="56">
        <v>10</v>
      </c>
      <c r="Y221" s="56">
        <v>10</v>
      </c>
      <c r="Z221" s="58">
        <v>20</v>
      </c>
      <c r="AA221" s="136" t="s">
        <v>352</v>
      </c>
      <c r="AB221" s="67"/>
    </row>
    <row r="222" spans="1:28" s="152" customFormat="1" ht="19.5" customHeight="1" x14ac:dyDescent="0.25">
      <c r="A222" s="25">
        <v>216</v>
      </c>
      <c r="B222" s="59" t="s">
        <v>420</v>
      </c>
      <c r="C222" s="28" t="s">
        <v>466</v>
      </c>
      <c r="D222" s="115" t="s">
        <v>346</v>
      </c>
      <c r="E222" s="30" t="s">
        <v>66</v>
      </c>
      <c r="F222" s="88">
        <v>5</v>
      </c>
      <c r="G222" s="88">
        <v>11</v>
      </c>
      <c r="H222" s="112">
        <v>2010</v>
      </c>
      <c r="I222" s="32" t="s">
        <v>467</v>
      </c>
      <c r="J222" s="113" t="s">
        <v>461</v>
      </c>
      <c r="K222" s="96" t="s">
        <v>64</v>
      </c>
      <c r="L222" s="81">
        <v>1</v>
      </c>
      <c r="M222" s="82">
        <v>3</v>
      </c>
      <c r="N222" s="91" t="s">
        <v>66</v>
      </c>
      <c r="O222" s="91"/>
      <c r="P222" s="96"/>
      <c r="Q222" s="90" t="s">
        <v>66</v>
      </c>
      <c r="R222" s="80">
        <v>10</v>
      </c>
      <c r="S222" s="80">
        <v>9</v>
      </c>
      <c r="T222" s="80">
        <v>10</v>
      </c>
      <c r="U222" s="80">
        <v>10</v>
      </c>
      <c r="V222" s="57">
        <v>10</v>
      </c>
      <c r="W222" s="57">
        <v>9</v>
      </c>
      <c r="X222" s="56">
        <v>10</v>
      </c>
      <c r="Y222" s="56">
        <v>10</v>
      </c>
      <c r="Z222" s="58">
        <v>20</v>
      </c>
      <c r="AA222" s="51" t="s">
        <v>468</v>
      </c>
      <c r="AB222" s="67"/>
    </row>
    <row r="223" spans="1:28" s="152" customFormat="1" ht="19.5" customHeight="1" x14ac:dyDescent="0.25">
      <c r="A223" s="25">
        <v>217</v>
      </c>
      <c r="B223" s="59" t="s">
        <v>420</v>
      </c>
      <c r="C223" s="28" t="s">
        <v>489</v>
      </c>
      <c r="D223" s="115" t="s">
        <v>346</v>
      </c>
      <c r="E223" s="30" t="s">
        <v>66</v>
      </c>
      <c r="F223" s="88">
        <v>28</v>
      </c>
      <c r="G223" s="88">
        <v>2</v>
      </c>
      <c r="H223" s="112">
        <v>2010</v>
      </c>
      <c r="I223" s="131">
        <v>185</v>
      </c>
      <c r="J223" s="113" t="s">
        <v>104</v>
      </c>
      <c r="K223" s="96" t="s">
        <v>177</v>
      </c>
      <c r="L223" s="81">
        <v>1</v>
      </c>
      <c r="M223" s="82">
        <v>5</v>
      </c>
      <c r="N223" s="91" t="s">
        <v>66</v>
      </c>
      <c r="O223" s="91"/>
      <c r="P223" s="96"/>
      <c r="Q223" s="90" t="s">
        <v>66</v>
      </c>
      <c r="R223" s="80">
        <v>10</v>
      </c>
      <c r="S223" s="80">
        <v>9</v>
      </c>
      <c r="T223" s="80">
        <v>10</v>
      </c>
      <c r="U223" s="80">
        <v>9</v>
      </c>
      <c r="V223" s="57">
        <v>10</v>
      </c>
      <c r="W223" s="57">
        <v>8.5</v>
      </c>
      <c r="X223" s="56">
        <v>9</v>
      </c>
      <c r="Y223" s="56">
        <v>10</v>
      </c>
      <c r="Z223" s="58">
        <v>19</v>
      </c>
      <c r="AA223" s="51" t="s">
        <v>490</v>
      </c>
      <c r="AB223" s="67"/>
    </row>
    <row r="224" spans="1:28" s="152" customFormat="1" ht="19.5" customHeight="1" x14ac:dyDescent="0.25">
      <c r="A224" s="25">
        <v>218</v>
      </c>
      <c r="B224" s="48" t="s">
        <v>543</v>
      </c>
      <c r="C224" s="203" t="s">
        <v>603</v>
      </c>
      <c r="D224" s="132" t="s">
        <v>346</v>
      </c>
      <c r="E224" s="82" t="s">
        <v>66</v>
      </c>
      <c r="F224" s="88">
        <v>7</v>
      </c>
      <c r="G224" s="88">
        <v>4</v>
      </c>
      <c r="H224" s="48">
        <v>2010</v>
      </c>
      <c r="I224" s="93" t="s">
        <v>604</v>
      </c>
      <c r="J224" s="85" t="s">
        <v>335</v>
      </c>
      <c r="K224" s="48" t="s">
        <v>83</v>
      </c>
      <c r="L224" s="133">
        <v>1</v>
      </c>
      <c r="M224" s="48">
        <v>1</v>
      </c>
      <c r="N224" s="52" t="s">
        <v>66</v>
      </c>
      <c r="O224" s="52"/>
      <c r="P224" s="52"/>
      <c r="Q224" s="91" t="s">
        <v>66</v>
      </c>
      <c r="R224" s="134">
        <v>10</v>
      </c>
      <c r="S224" s="134">
        <v>10</v>
      </c>
      <c r="T224" s="134">
        <v>10</v>
      </c>
      <c r="U224" s="134">
        <v>10</v>
      </c>
      <c r="V224" s="57">
        <v>10</v>
      </c>
      <c r="W224" s="57">
        <v>9.5</v>
      </c>
      <c r="X224" s="56">
        <v>10</v>
      </c>
      <c r="Y224" s="56">
        <v>10</v>
      </c>
      <c r="Z224" s="58">
        <v>20</v>
      </c>
      <c r="AA224" s="136" t="s">
        <v>605</v>
      </c>
      <c r="AB224" s="60"/>
    </row>
    <row r="225" spans="1:28" s="152" customFormat="1" ht="19.5" customHeight="1" x14ac:dyDescent="0.25">
      <c r="A225" s="25">
        <v>219</v>
      </c>
      <c r="B225" s="48" t="s">
        <v>543</v>
      </c>
      <c r="C225" s="45" t="s">
        <v>606</v>
      </c>
      <c r="D225" s="132" t="s">
        <v>346</v>
      </c>
      <c r="E225" s="82" t="s">
        <v>66</v>
      </c>
      <c r="F225" s="88">
        <v>21</v>
      </c>
      <c r="G225" s="88">
        <v>5</v>
      </c>
      <c r="H225" s="48">
        <v>2010</v>
      </c>
      <c r="I225" s="93" t="s">
        <v>607</v>
      </c>
      <c r="J225" s="85" t="s">
        <v>63</v>
      </c>
      <c r="K225" s="48" t="s">
        <v>64</v>
      </c>
      <c r="L225" s="133">
        <v>1</v>
      </c>
      <c r="M225" s="48">
        <v>3</v>
      </c>
      <c r="N225" s="52" t="s">
        <v>66</v>
      </c>
      <c r="O225" s="52"/>
      <c r="P225" s="52"/>
      <c r="Q225" s="91" t="s">
        <v>66</v>
      </c>
      <c r="R225" s="134">
        <v>10</v>
      </c>
      <c r="S225" s="134">
        <v>8</v>
      </c>
      <c r="T225" s="134">
        <v>8</v>
      </c>
      <c r="U225" s="134">
        <v>8</v>
      </c>
      <c r="V225" s="57">
        <v>10</v>
      </c>
      <c r="W225" s="57">
        <v>9</v>
      </c>
      <c r="X225" s="56">
        <v>10</v>
      </c>
      <c r="Y225" s="56">
        <v>10</v>
      </c>
      <c r="Z225" s="58">
        <v>20</v>
      </c>
      <c r="AA225" s="136" t="s">
        <v>608</v>
      </c>
      <c r="AB225" s="60"/>
    </row>
    <row r="226" spans="1:28" s="152" customFormat="1" ht="19.5" customHeight="1" x14ac:dyDescent="0.25">
      <c r="A226" s="25">
        <v>220</v>
      </c>
      <c r="B226" s="147" t="s">
        <v>95</v>
      </c>
      <c r="C226" s="148" t="s">
        <v>728</v>
      </c>
      <c r="D226" s="149" t="s">
        <v>346</v>
      </c>
      <c r="E226" s="76" t="s">
        <v>66</v>
      </c>
      <c r="F226" s="71">
        <v>27</v>
      </c>
      <c r="G226" s="71">
        <v>5</v>
      </c>
      <c r="H226" s="72">
        <v>2010</v>
      </c>
      <c r="I226" s="150" t="s">
        <v>729</v>
      </c>
      <c r="J226" s="151" t="s">
        <v>99</v>
      </c>
      <c r="K226" s="147" t="s">
        <v>64</v>
      </c>
      <c r="L226" s="73">
        <v>1</v>
      </c>
      <c r="M226" s="72">
        <v>2</v>
      </c>
      <c r="N226" s="74" t="s">
        <v>66</v>
      </c>
      <c r="O226" s="74"/>
      <c r="P226" s="74"/>
      <c r="Q226" s="76"/>
      <c r="R226" s="114"/>
      <c r="S226" s="114"/>
      <c r="T226" s="114"/>
      <c r="U226" s="114"/>
      <c r="V226" s="57">
        <v>10</v>
      </c>
      <c r="W226" s="57">
        <v>9</v>
      </c>
      <c r="X226" s="56">
        <v>10</v>
      </c>
      <c r="Y226" s="56">
        <v>10</v>
      </c>
      <c r="Z226" s="58">
        <f>SUM(X226:Y226)</f>
        <v>20</v>
      </c>
      <c r="AA226" s="162" t="s">
        <v>730</v>
      </c>
      <c r="AB226" s="67"/>
    </row>
    <row r="227" spans="1:28" s="152" customFormat="1" ht="19.5" customHeight="1" x14ac:dyDescent="0.25">
      <c r="A227" s="25">
        <v>221</v>
      </c>
      <c r="B227" s="147" t="s">
        <v>95</v>
      </c>
      <c r="C227" s="148" t="s">
        <v>827</v>
      </c>
      <c r="D227" s="149" t="s">
        <v>346</v>
      </c>
      <c r="E227" s="76" t="s">
        <v>66</v>
      </c>
      <c r="F227" s="71">
        <v>22</v>
      </c>
      <c r="G227" s="71">
        <v>1</v>
      </c>
      <c r="H227" s="72">
        <v>2010</v>
      </c>
      <c r="I227" s="150" t="s">
        <v>828</v>
      </c>
      <c r="J227" s="151" t="s">
        <v>125</v>
      </c>
      <c r="K227" s="147" t="s">
        <v>64</v>
      </c>
      <c r="L227" s="73">
        <v>1</v>
      </c>
      <c r="M227" s="72">
        <v>2</v>
      </c>
      <c r="N227" s="74" t="s">
        <v>66</v>
      </c>
      <c r="O227" s="74"/>
      <c r="P227" s="74"/>
      <c r="Q227" s="76"/>
      <c r="R227" s="114"/>
      <c r="S227" s="114"/>
      <c r="T227" s="114"/>
      <c r="U227" s="114"/>
      <c r="V227" s="57">
        <v>10</v>
      </c>
      <c r="W227" s="57">
        <v>9</v>
      </c>
      <c r="X227" s="56">
        <v>10</v>
      </c>
      <c r="Y227" s="56">
        <v>10</v>
      </c>
      <c r="Z227" s="58">
        <f>SUM(X227:Y227)</f>
        <v>20</v>
      </c>
      <c r="AA227" s="136" t="s">
        <v>829</v>
      </c>
      <c r="AB227" s="67"/>
    </row>
    <row r="228" spans="1:28" s="152" customFormat="1" ht="19.5" customHeight="1" x14ac:dyDescent="0.25">
      <c r="A228" s="25">
        <v>222</v>
      </c>
      <c r="B228" s="147" t="s">
        <v>95</v>
      </c>
      <c r="C228" s="148" t="s">
        <v>923</v>
      </c>
      <c r="D228" s="149" t="s">
        <v>346</v>
      </c>
      <c r="E228" s="76" t="s">
        <v>66</v>
      </c>
      <c r="F228" s="71">
        <v>29</v>
      </c>
      <c r="G228" s="71">
        <v>11</v>
      </c>
      <c r="H228" s="72">
        <v>2010</v>
      </c>
      <c r="I228" s="150" t="s">
        <v>924</v>
      </c>
      <c r="J228" s="151" t="s">
        <v>134</v>
      </c>
      <c r="K228" s="147" t="s">
        <v>64</v>
      </c>
      <c r="L228" s="73">
        <v>1</v>
      </c>
      <c r="M228" s="72">
        <v>5</v>
      </c>
      <c r="N228" s="74" t="s">
        <v>66</v>
      </c>
      <c r="O228" s="74"/>
      <c r="P228" s="74"/>
      <c r="Q228" s="76"/>
      <c r="R228" s="114"/>
      <c r="S228" s="114"/>
      <c r="T228" s="114"/>
      <c r="U228" s="114"/>
      <c r="V228" s="57">
        <v>10</v>
      </c>
      <c r="W228" s="57">
        <v>8.5</v>
      </c>
      <c r="X228" s="56">
        <v>9</v>
      </c>
      <c r="Y228" s="56">
        <v>10</v>
      </c>
      <c r="Z228" s="58">
        <f>SUM(X228:Y228)</f>
        <v>19</v>
      </c>
      <c r="AA228" s="162" t="s">
        <v>925</v>
      </c>
      <c r="AB228" s="202"/>
    </row>
    <row r="229" spans="1:28" s="152" customFormat="1" ht="19.5" customHeight="1" x14ac:dyDescent="0.25">
      <c r="A229" s="25">
        <v>223</v>
      </c>
      <c r="B229" s="147" t="s">
        <v>95</v>
      </c>
      <c r="C229" s="148" t="s">
        <v>926</v>
      </c>
      <c r="D229" s="149" t="s">
        <v>346</v>
      </c>
      <c r="E229" s="76" t="s">
        <v>66</v>
      </c>
      <c r="F229" s="71">
        <v>11</v>
      </c>
      <c r="G229" s="71">
        <v>5</v>
      </c>
      <c r="H229" s="72">
        <v>2010</v>
      </c>
      <c r="I229" s="150" t="s">
        <v>927</v>
      </c>
      <c r="J229" s="151" t="s">
        <v>442</v>
      </c>
      <c r="K229" s="147" t="s">
        <v>64</v>
      </c>
      <c r="L229" s="73">
        <v>1</v>
      </c>
      <c r="M229" s="72">
        <v>1</v>
      </c>
      <c r="N229" s="74" t="s">
        <v>66</v>
      </c>
      <c r="O229" s="74"/>
      <c r="P229" s="74"/>
      <c r="Q229" s="76"/>
      <c r="R229" s="114"/>
      <c r="S229" s="114"/>
      <c r="T229" s="114"/>
      <c r="U229" s="114"/>
      <c r="V229" s="57">
        <v>10</v>
      </c>
      <c r="W229" s="57">
        <v>10</v>
      </c>
      <c r="X229" s="56">
        <v>10</v>
      </c>
      <c r="Y229" s="56">
        <v>10</v>
      </c>
      <c r="Z229" s="58">
        <f>SUM(X229:Y229)</f>
        <v>20</v>
      </c>
      <c r="AA229" s="162" t="s">
        <v>928</v>
      </c>
      <c r="AB229" s="202"/>
    </row>
    <row r="230" spans="1:28" s="152" customFormat="1" ht="19.5" customHeight="1" x14ac:dyDescent="0.25">
      <c r="A230" s="25">
        <v>224</v>
      </c>
      <c r="B230" s="59" t="s">
        <v>420</v>
      </c>
      <c r="C230" s="28" t="s">
        <v>1025</v>
      </c>
      <c r="D230" s="115" t="s">
        <v>346</v>
      </c>
      <c r="E230" s="30" t="s">
        <v>66</v>
      </c>
      <c r="F230" s="88">
        <v>15</v>
      </c>
      <c r="G230" s="88">
        <v>1</v>
      </c>
      <c r="H230" s="112">
        <v>2010</v>
      </c>
      <c r="I230" s="92" t="s">
        <v>1026</v>
      </c>
      <c r="J230" s="113" t="s">
        <v>104</v>
      </c>
      <c r="K230" s="96" t="s">
        <v>177</v>
      </c>
      <c r="L230" s="82">
        <v>1</v>
      </c>
      <c r="M230" s="82">
        <v>5</v>
      </c>
      <c r="N230" s="91" t="s">
        <v>66</v>
      </c>
      <c r="O230" s="91"/>
      <c r="P230" s="96"/>
      <c r="Q230" s="91"/>
      <c r="R230" s="80"/>
      <c r="S230" s="80"/>
      <c r="T230" s="80"/>
      <c r="U230" s="80"/>
      <c r="V230" s="57">
        <v>10</v>
      </c>
      <c r="W230" s="57">
        <v>8</v>
      </c>
      <c r="X230" s="56">
        <v>9</v>
      </c>
      <c r="Y230" s="56">
        <v>9</v>
      </c>
      <c r="Z230" s="58">
        <v>18</v>
      </c>
      <c r="AA230" s="51" t="s">
        <v>1027</v>
      </c>
      <c r="AB230" s="67"/>
    </row>
    <row r="231" spans="1:28" s="137" customFormat="1" ht="19.5" customHeight="1" x14ac:dyDescent="0.25">
      <c r="A231" s="25">
        <v>225</v>
      </c>
      <c r="B231" s="147" t="s">
        <v>95</v>
      </c>
      <c r="C231" s="148" t="s">
        <v>823</v>
      </c>
      <c r="D231" s="149" t="s">
        <v>824</v>
      </c>
      <c r="E231" s="76"/>
      <c r="F231" s="71">
        <v>18</v>
      </c>
      <c r="G231" s="71">
        <v>12</v>
      </c>
      <c r="H231" s="72">
        <v>2009</v>
      </c>
      <c r="I231" s="150" t="s">
        <v>825</v>
      </c>
      <c r="J231" s="151" t="s">
        <v>181</v>
      </c>
      <c r="K231" s="147" t="s">
        <v>64</v>
      </c>
      <c r="L231" s="72">
        <v>1</v>
      </c>
      <c r="M231" s="72">
        <v>5</v>
      </c>
      <c r="N231" s="74" t="s">
        <v>66</v>
      </c>
      <c r="O231" s="74"/>
      <c r="P231" s="74"/>
      <c r="Q231" s="76"/>
      <c r="R231" s="114"/>
      <c r="S231" s="114"/>
      <c r="T231" s="114"/>
      <c r="U231" s="114"/>
      <c r="V231" s="57">
        <v>10</v>
      </c>
      <c r="W231" s="57">
        <v>9</v>
      </c>
      <c r="X231" s="56">
        <v>10</v>
      </c>
      <c r="Y231" s="56">
        <v>10</v>
      </c>
      <c r="Z231" s="58">
        <f>SUM(X231:Y231)</f>
        <v>20</v>
      </c>
      <c r="AA231" s="136" t="s">
        <v>826</v>
      </c>
      <c r="AB231" s="67"/>
    </row>
    <row r="232" spans="1:28" s="137" customFormat="1" ht="19.5" customHeight="1" x14ac:dyDescent="0.25">
      <c r="A232" s="25">
        <v>226</v>
      </c>
      <c r="B232" s="147" t="s">
        <v>95</v>
      </c>
      <c r="C232" s="148" t="s">
        <v>731</v>
      </c>
      <c r="D232" s="149" t="s">
        <v>732</v>
      </c>
      <c r="E232" s="76" t="s">
        <v>66</v>
      </c>
      <c r="F232" s="71">
        <v>23</v>
      </c>
      <c r="G232" s="71">
        <v>3</v>
      </c>
      <c r="H232" s="72">
        <v>2010</v>
      </c>
      <c r="I232" s="150" t="s">
        <v>733</v>
      </c>
      <c r="J232" s="151" t="s">
        <v>726</v>
      </c>
      <c r="K232" s="147" t="s">
        <v>64</v>
      </c>
      <c r="L232" s="72">
        <v>1</v>
      </c>
      <c r="M232" s="72">
        <v>1</v>
      </c>
      <c r="N232" s="74" t="s">
        <v>66</v>
      </c>
      <c r="O232" s="74"/>
      <c r="P232" s="74"/>
      <c r="Q232" s="76"/>
      <c r="R232" s="114"/>
      <c r="S232" s="114"/>
      <c r="T232" s="114"/>
      <c r="U232" s="114"/>
      <c r="V232" s="57">
        <v>10</v>
      </c>
      <c r="W232" s="57">
        <v>9</v>
      </c>
      <c r="X232" s="56">
        <v>10</v>
      </c>
      <c r="Y232" s="56">
        <v>10</v>
      </c>
      <c r="Z232" s="58">
        <f>SUM(X232:Y232)</f>
        <v>20</v>
      </c>
      <c r="AA232" s="162" t="s">
        <v>734</v>
      </c>
      <c r="AB232" s="67"/>
    </row>
    <row r="233" spans="1:28" s="137" customFormat="1" ht="19.5" customHeight="1" x14ac:dyDescent="0.25">
      <c r="A233" s="25">
        <v>227</v>
      </c>
      <c r="B233" s="147" t="s">
        <v>95</v>
      </c>
      <c r="C233" s="148" t="s">
        <v>723</v>
      </c>
      <c r="D233" s="149" t="s">
        <v>724</v>
      </c>
      <c r="E233" s="76" t="s">
        <v>66</v>
      </c>
      <c r="F233" s="71">
        <v>20</v>
      </c>
      <c r="G233" s="71">
        <v>12</v>
      </c>
      <c r="H233" s="72">
        <v>2010</v>
      </c>
      <c r="I233" s="150" t="s">
        <v>725</v>
      </c>
      <c r="J233" s="151" t="s">
        <v>726</v>
      </c>
      <c r="K233" s="147" t="s">
        <v>64</v>
      </c>
      <c r="L233" s="72">
        <v>1</v>
      </c>
      <c r="M233" s="72">
        <v>1</v>
      </c>
      <c r="N233" s="74" t="s">
        <v>66</v>
      </c>
      <c r="O233" s="74"/>
      <c r="P233" s="74"/>
      <c r="Q233" s="76"/>
      <c r="R233" s="114"/>
      <c r="S233" s="114"/>
      <c r="T233" s="114"/>
      <c r="U233" s="114"/>
      <c r="V233" s="57">
        <v>10</v>
      </c>
      <c r="W233" s="57">
        <v>9.5</v>
      </c>
      <c r="X233" s="56">
        <v>10</v>
      </c>
      <c r="Y233" s="56">
        <v>10</v>
      </c>
      <c r="Z233" s="58">
        <f>SUM(X233:Y233)</f>
        <v>20</v>
      </c>
      <c r="AA233" s="162" t="s">
        <v>727</v>
      </c>
      <c r="AB233" s="67"/>
    </row>
    <row r="234" spans="1:28" s="137" customFormat="1" ht="19.5" customHeight="1" x14ac:dyDescent="0.25">
      <c r="A234" s="25">
        <v>228</v>
      </c>
      <c r="B234" s="147" t="s">
        <v>95</v>
      </c>
      <c r="C234" s="148" t="s">
        <v>158</v>
      </c>
      <c r="D234" s="149" t="s">
        <v>159</v>
      </c>
      <c r="E234" s="76" t="s">
        <v>66</v>
      </c>
      <c r="F234" s="71">
        <v>12</v>
      </c>
      <c r="G234" s="71">
        <v>10</v>
      </c>
      <c r="H234" s="72">
        <v>2010</v>
      </c>
      <c r="I234" s="150" t="s">
        <v>160</v>
      </c>
      <c r="J234" s="151" t="s">
        <v>63</v>
      </c>
      <c r="K234" s="147" t="s">
        <v>64</v>
      </c>
      <c r="L234" s="72">
        <v>1</v>
      </c>
      <c r="M234" s="76" t="s">
        <v>116</v>
      </c>
      <c r="N234" s="74" t="s">
        <v>66</v>
      </c>
      <c r="O234" s="74"/>
      <c r="P234" s="74"/>
      <c r="Q234" s="76" t="s">
        <v>66</v>
      </c>
      <c r="R234" s="56">
        <v>9</v>
      </c>
      <c r="S234" s="56">
        <v>9</v>
      </c>
      <c r="T234" s="56">
        <v>10</v>
      </c>
      <c r="U234" s="56">
        <v>8</v>
      </c>
      <c r="V234" s="57">
        <v>10</v>
      </c>
      <c r="W234" s="57">
        <v>8</v>
      </c>
      <c r="X234" s="56">
        <v>9</v>
      </c>
      <c r="Y234" s="56">
        <v>9</v>
      </c>
      <c r="Z234" s="58">
        <f>SUM(X234:Y234)</f>
        <v>18</v>
      </c>
      <c r="AA234" s="162" t="s">
        <v>161</v>
      </c>
      <c r="AB234" s="67"/>
    </row>
    <row r="235" spans="1:28" s="137" customFormat="1" ht="19.5" customHeight="1" x14ac:dyDescent="0.25">
      <c r="A235" s="25">
        <v>229</v>
      </c>
      <c r="B235" s="48" t="s">
        <v>543</v>
      </c>
      <c r="C235" s="45" t="s">
        <v>626</v>
      </c>
      <c r="D235" s="132" t="s">
        <v>159</v>
      </c>
      <c r="E235" s="82" t="s">
        <v>66</v>
      </c>
      <c r="F235" s="88">
        <v>13</v>
      </c>
      <c r="G235" s="88">
        <v>8</v>
      </c>
      <c r="H235" s="48">
        <v>2010</v>
      </c>
      <c r="I235" s="93" t="s">
        <v>627</v>
      </c>
      <c r="J235" s="85" t="s">
        <v>343</v>
      </c>
      <c r="K235" s="48" t="s">
        <v>83</v>
      </c>
      <c r="L235" s="112">
        <v>1</v>
      </c>
      <c r="M235" s="48">
        <v>4</v>
      </c>
      <c r="N235" s="52" t="s">
        <v>66</v>
      </c>
      <c r="O235" s="52"/>
      <c r="P235" s="52"/>
      <c r="Q235" s="91" t="s">
        <v>66</v>
      </c>
      <c r="R235" s="134">
        <v>10</v>
      </c>
      <c r="S235" s="134">
        <v>8</v>
      </c>
      <c r="T235" s="134">
        <v>10</v>
      </c>
      <c r="U235" s="134">
        <v>10</v>
      </c>
      <c r="V235" s="57">
        <v>10</v>
      </c>
      <c r="W235" s="57">
        <v>9.5</v>
      </c>
      <c r="X235" s="56">
        <v>10</v>
      </c>
      <c r="Y235" s="56">
        <v>10</v>
      </c>
      <c r="Z235" s="58">
        <v>20</v>
      </c>
      <c r="AA235" s="138" t="s">
        <v>628</v>
      </c>
      <c r="AB235" s="67"/>
    </row>
    <row r="236" spans="1:28" s="137" customFormat="1" ht="19.5" customHeight="1" x14ac:dyDescent="0.25">
      <c r="A236" s="25">
        <v>230</v>
      </c>
      <c r="B236" s="59" t="s">
        <v>326</v>
      </c>
      <c r="C236" s="61" t="s">
        <v>947</v>
      </c>
      <c r="D236" s="46" t="s">
        <v>948</v>
      </c>
      <c r="E236" s="112"/>
      <c r="F236" s="47">
        <v>7</v>
      </c>
      <c r="G236" s="47">
        <v>5</v>
      </c>
      <c r="H236" s="112">
        <v>2010</v>
      </c>
      <c r="I236" s="93">
        <v>36</v>
      </c>
      <c r="J236" s="50" t="s">
        <v>142</v>
      </c>
      <c r="K236" s="44" t="s">
        <v>64</v>
      </c>
      <c r="L236" s="48">
        <v>1</v>
      </c>
      <c r="M236" s="48">
        <v>2</v>
      </c>
      <c r="N236" s="52"/>
      <c r="O236" s="52" t="s">
        <v>66</v>
      </c>
      <c r="P236" s="77" t="s">
        <v>949</v>
      </c>
      <c r="Q236" s="55"/>
      <c r="R236" s="114"/>
      <c r="S236" s="114"/>
      <c r="T236" s="114"/>
      <c r="U236" s="114"/>
      <c r="V236" s="57">
        <v>10</v>
      </c>
      <c r="W236" s="57">
        <v>9</v>
      </c>
      <c r="X236" s="56">
        <v>10</v>
      </c>
      <c r="Y236" s="56">
        <v>10</v>
      </c>
      <c r="Z236" s="58">
        <v>20</v>
      </c>
      <c r="AA236" s="51">
        <v>703181965</v>
      </c>
      <c r="AB236" s="60"/>
    </row>
    <row r="237" spans="1:28" s="137" customFormat="1" ht="19.5" customHeight="1" x14ac:dyDescent="0.25">
      <c r="A237" s="25">
        <v>231</v>
      </c>
      <c r="B237" s="59" t="s">
        <v>420</v>
      </c>
      <c r="C237" s="28" t="s">
        <v>995</v>
      </c>
      <c r="D237" s="115" t="s">
        <v>996</v>
      </c>
      <c r="E237" s="30"/>
      <c r="F237" s="88">
        <v>10</v>
      </c>
      <c r="G237" s="88">
        <v>5</v>
      </c>
      <c r="H237" s="112">
        <v>2010</v>
      </c>
      <c r="I237" s="131" t="s">
        <v>997</v>
      </c>
      <c r="J237" s="113" t="s">
        <v>63</v>
      </c>
      <c r="K237" s="96" t="s">
        <v>64</v>
      </c>
      <c r="L237" s="82">
        <v>1</v>
      </c>
      <c r="M237" s="91" t="s">
        <v>116</v>
      </c>
      <c r="N237" s="91" t="s">
        <v>66</v>
      </c>
      <c r="O237" s="91"/>
      <c r="P237" s="96"/>
      <c r="Q237" s="90"/>
      <c r="R237" s="80"/>
      <c r="S237" s="80"/>
      <c r="T237" s="80"/>
      <c r="U237" s="80"/>
      <c r="V237" s="57">
        <v>9.5</v>
      </c>
      <c r="W237" s="57">
        <v>8.5</v>
      </c>
      <c r="X237" s="56">
        <v>9</v>
      </c>
      <c r="Y237" s="56">
        <v>8</v>
      </c>
      <c r="Z237" s="58">
        <v>17</v>
      </c>
      <c r="AA237" s="136" t="s">
        <v>998</v>
      </c>
      <c r="AB237" s="67"/>
    </row>
    <row r="238" spans="1:28" s="137" customFormat="1" ht="19.5" customHeight="1" x14ac:dyDescent="0.25">
      <c r="A238" s="25">
        <v>232</v>
      </c>
      <c r="B238" s="48" t="s">
        <v>629</v>
      </c>
      <c r="C238" s="61" t="s">
        <v>630</v>
      </c>
      <c r="D238" s="46" t="s">
        <v>634</v>
      </c>
      <c r="E238" s="63"/>
      <c r="F238" s="62">
        <v>28</v>
      </c>
      <c r="G238" s="62">
        <v>12</v>
      </c>
      <c r="H238" s="63">
        <v>2010</v>
      </c>
      <c r="I238" s="141" t="s">
        <v>631</v>
      </c>
      <c r="J238" s="142" t="s">
        <v>632</v>
      </c>
      <c r="K238" s="48">
        <v>11</v>
      </c>
      <c r="L238" s="63">
        <v>11</v>
      </c>
      <c r="M238" s="82">
        <v>6</v>
      </c>
      <c r="N238" s="82" t="s">
        <v>66</v>
      </c>
      <c r="O238" s="63"/>
      <c r="P238" s="63"/>
      <c r="Q238" s="82"/>
      <c r="R238" s="114"/>
      <c r="S238" s="114"/>
      <c r="T238" s="114"/>
      <c r="U238" s="114"/>
      <c r="V238" s="80">
        <v>10</v>
      </c>
      <c r="W238" s="80">
        <v>8.5</v>
      </c>
      <c r="X238" s="80">
        <v>9</v>
      </c>
      <c r="Y238" s="80">
        <v>10</v>
      </c>
      <c r="Z238" s="58">
        <v>19</v>
      </c>
      <c r="AA238" s="140" t="s">
        <v>633</v>
      </c>
      <c r="AB238" s="67"/>
    </row>
    <row r="239" spans="1:28" s="137" customFormat="1" ht="19.5" customHeight="1" x14ac:dyDescent="0.25">
      <c r="A239" s="25">
        <v>233</v>
      </c>
      <c r="B239" s="147" t="s">
        <v>95</v>
      </c>
      <c r="C239" s="148" t="s">
        <v>816</v>
      </c>
      <c r="D239" s="149" t="s">
        <v>817</v>
      </c>
      <c r="E239" s="76"/>
      <c r="F239" s="71">
        <v>17</v>
      </c>
      <c r="G239" s="71">
        <v>3</v>
      </c>
      <c r="H239" s="72">
        <v>2009</v>
      </c>
      <c r="I239" s="150" t="s">
        <v>818</v>
      </c>
      <c r="J239" s="151" t="s">
        <v>142</v>
      </c>
      <c r="K239" s="147" t="s">
        <v>64</v>
      </c>
      <c r="L239" s="72">
        <v>1</v>
      </c>
      <c r="M239" s="72">
        <v>2</v>
      </c>
      <c r="N239" s="74" t="s">
        <v>66</v>
      </c>
      <c r="O239" s="74"/>
      <c r="P239" s="74"/>
      <c r="Q239" s="76"/>
      <c r="R239" s="114"/>
      <c r="S239" s="114"/>
      <c r="T239" s="114"/>
      <c r="U239" s="114"/>
      <c r="V239" s="57">
        <v>10</v>
      </c>
      <c r="W239" s="57">
        <v>9</v>
      </c>
      <c r="X239" s="56">
        <v>10</v>
      </c>
      <c r="Y239" s="56">
        <v>10</v>
      </c>
      <c r="Z239" s="58">
        <f>SUM(X239:Y239)</f>
        <v>20</v>
      </c>
      <c r="AA239" s="136" t="s">
        <v>819</v>
      </c>
      <c r="AB239" s="201"/>
    </row>
    <row r="240" spans="1:28" s="137" customFormat="1" ht="19.5" customHeight="1" x14ac:dyDescent="0.25">
      <c r="A240" s="25">
        <v>234</v>
      </c>
      <c r="B240" s="147" t="s">
        <v>95</v>
      </c>
      <c r="C240" s="148" t="s">
        <v>830</v>
      </c>
      <c r="D240" s="149" t="s">
        <v>831</v>
      </c>
      <c r="E240" s="76" t="s">
        <v>66</v>
      </c>
      <c r="F240" s="71">
        <v>3</v>
      </c>
      <c r="G240" s="71">
        <v>6</v>
      </c>
      <c r="H240" s="72">
        <v>2010</v>
      </c>
      <c r="I240" s="150" t="s">
        <v>832</v>
      </c>
      <c r="J240" s="151" t="s">
        <v>125</v>
      </c>
      <c r="K240" s="147" t="s">
        <v>64</v>
      </c>
      <c r="L240" s="72">
        <v>1</v>
      </c>
      <c r="M240" s="72">
        <v>1</v>
      </c>
      <c r="N240" s="74" t="s">
        <v>66</v>
      </c>
      <c r="O240" s="74"/>
      <c r="P240" s="74"/>
      <c r="Q240" s="76"/>
      <c r="R240" s="114"/>
      <c r="S240" s="114"/>
      <c r="T240" s="114"/>
      <c r="U240" s="114"/>
      <c r="V240" s="57">
        <v>10</v>
      </c>
      <c r="W240" s="57">
        <v>9.5</v>
      </c>
      <c r="X240" s="56">
        <v>10</v>
      </c>
      <c r="Y240" s="56">
        <v>10</v>
      </c>
      <c r="Z240" s="58">
        <f>SUM(X240:Y240)</f>
        <v>20</v>
      </c>
      <c r="AA240" s="136" t="s">
        <v>833</v>
      </c>
      <c r="AB240" s="67"/>
    </row>
    <row r="241" spans="1:30" s="137" customFormat="1" ht="19.5" customHeight="1" x14ac:dyDescent="0.25">
      <c r="A241" s="25">
        <v>235</v>
      </c>
      <c r="B241" s="59" t="s">
        <v>420</v>
      </c>
      <c r="C241" s="28" t="s">
        <v>1028</v>
      </c>
      <c r="D241" s="115" t="s">
        <v>831</v>
      </c>
      <c r="E241" s="30" t="s">
        <v>66</v>
      </c>
      <c r="F241" s="88">
        <v>4</v>
      </c>
      <c r="G241" s="88">
        <v>2</v>
      </c>
      <c r="H241" s="112">
        <v>2010</v>
      </c>
      <c r="I241" s="168" t="s">
        <v>1029</v>
      </c>
      <c r="J241" s="113" t="s">
        <v>63</v>
      </c>
      <c r="K241" s="96" t="s">
        <v>64</v>
      </c>
      <c r="L241" s="82">
        <v>1</v>
      </c>
      <c r="M241" s="82">
        <v>3</v>
      </c>
      <c r="N241" s="91" t="s">
        <v>66</v>
      </c>
      <c r="O241" s="91"/>
      <c r="P241" s="96"/>
      <c r="Q241" s="91"/>
      <c r="R241" s="80"/>
      <c r="S241" s="80"/>
      <c r="T241" s="80"/>
      <c r="U241" s="80"/>
      <c r="V241" s="57">
        <v>10</v>
      </c>
      <c r="W241" s="57">
        <v>8</v>
      </c>
      <c r="X241" s="56">
        <v>9</v>
      </c>
      <c r="Y241" s="56">
        <v>8</v>
      </c>
      <c r="Z241" s="58">
        <v>17</v>
      </c>
      <c r="AA241" s="51" t="s">
        <v>1030</v>
      </c>
      <c r="AB241" s="67"/>
      <c r="AD241" s="160"/>
    </row>
    <row r="242" spans="1:30" s="137" customFormat="1" ht="19.5" customHeight="1" x14ac:dyDescent="0.25">
      <c r="A242" s="25">
        <v>236</v>
      </c>
      <c r="B242" s="147" t="s">
        <v>95</v>
      </c>
      <c r="C242" s="148" t="s">
        <v>834</v>
      </c>
      <c r="D242" s="149" t="s">
        <v>835</v>
      </c>
      <c r="E242" s="76" t="s">
        <v>66</v>
      </c>
      <c r="F242" s="71">
        <v>11</v>
      </c>
      <c r="G242" s="71">
        <v>2</v>
      </c>
      <c r="H242" s="72">
        <v>2010</v>
      </c>
      <c r="I242" s="150" t="s">
        <v>836</v>
      </c>
      <c r="J242" s="151" t="s">
        <v>142</v>
      </c>
      <c r="K242" s="147" t="s">
        <v>64</v>
      </c>
      <c r="L242" s="72">
        <v>1</v>
      </c>
      <c r="M242" s="72">
        <v>2</v>
      </c>
      <c r="N242" s="74" t="s">
        <v>66</v>
      </c>
      <c r="O242" s="74"/>
      <c r="P242" s="74"/>
      <c r="Q242" s="76"/>
      <c r="R242" s="114"/>
      <c r="S242" s="114"/>
      <c r="T242" s="114"/>
      <c r="U242" s="114"/>
      <c r="V242" s="57">
        <v>10</v>
      </c>
      <c r="W242" s="57">
        <v>9</v>
      </c>
      <c r="X242" s="56">
        <v>10</v>
      </c>
      <c r="Y242" s="56">
        <v>10</v>
      </c>
      <c r="Z242" s="58">
        <f>SUM(X242:Y242)</f>
        <v>20</v>
      </c>
      <c r="AA242" s="136" t="s">
        <v>837</v>
      </c>
      <c r="AB242" s="67"/>
    </row>
    <row r="243" spans="1:30" s="137" customFormat="1" ht="19.5" customHeight="1" x14ac:dyDescent="0.25">
      <c r="A243" s="25">
        <v>237</v>
      </c>
      <c r="B243" s="59" t="s">
        <v>420</v>
      </c>
      <c r="C243" s="28" t="s">
        <v>999</v>
      </c>
      <c r="D243" s="115" t="s">
        <v>1000</v>
      </c>
      <c r="E243" s="30" t="s">
        <v>66</v>
      </c>
      <c r="F243" s="88">
        <v>31</v>
      </c>
      <c r="G243" s="88">
        <v>8</v>
      </c>
      <c r="H243" s="112">
        <v>2010</v>
      </c>
      <c r="I243" s="163" t="s">
        <v>1001</v>
      </c>
      <c r="J243" s="113" t="s">
        <v>63</v>
      </c>
      <c r="K243" s="96" t="s">
        <v>64</v>
      </c>
      <c r="L243" s="82">
        <v>1</v>
      </c>
      <c r="M243" s="91" t="s">
        <v>116</v>
      </c>
      <c r="N243" s="91" t="s">
        <v>66</v>
      </c>
      <c r="O243" s="91"/>
      <c r="P243" s="96"/>
      <c r="Q243" s="90"/>
      <c r="R243" s="80"/>
      <c r="S243" s="80"/>
      <c r="T243" s="80"/>
      <c r="U243" s="80"/>
      <c r="V243" s="57">
        <v>10</v>
      </c>
      <c r="W243" s="57">
        <v>9</v>
      </c>
      <c r="X243" s="56">
        <v>10</v>
      </c>
      <c r="Y243" s="56">
        <v>9</v>
      </c>
      <c r="Z243" s="58">
        <v>19</v>
      </c>
      <c r="AA243" s="136" t="s">
        <v>1002</v>
      </c>
      <c r="AB243" s="67"/>
    </row>
    <row r="244" spans="1:30" s="137" customFormat="1" ht="19.5" customHeight="1" x14ac:dyDescent="0.25">
      <c r="A244" s="25">
        <v>238</v>
      </c>
      <c r="B244" s="147" t="s">
        <v>95</v>
      </c>
      <c r="C244" s="148" t="s">
        <v>162</v>
      </c>
      <c r="D244" s="149" t="s">
        <v>163</v>
      </c>
      <c r="E244" s="76"/>
      <c r="F244" s="71">
        <v>12</v>
      </c>
      <c r="G244" s="71">
        <v>1</v>
      </c>
      <c r="H244" s="72">
        <v>2010</v>
      </c>
      <c r="I244" s="150" t="s">
        <v>164</v>
      </c>
      <c r="J244" s="151" t="s">
        <v>99</v>
      </c>
      <c r="K244" s="147" t="s">
        <v>64</v>
      </c>
      <c r="L244" s="72">
        <v>1</v>
      </c>
      <c r="M244" s="72">
        <v>2</v>
      </c>
      <c r="N244" s="74" t="s">
        <v>66</v>
      </c>
      <c r="O244" s="74"/>
      <c r="P244" s="74"/>
      <c r="Q244" s="76" t="s">
        <v>66</v>
      </c>
      <c r="R244" s="56">
        <v>10</v>
      </c>
      <c r="S244" s="56">
        <v>9</v>
      </c>
      <c r="T244" s="56">
        <v>10</v>
      </c>
      <c r="U244" s="56">
        <v>10</v>
      </c>
      <c r="V244" s="57">
        <v>10</v>
      </c>
      <c r="W244" s="57">
        <v>9.5</v>
      </c>
      <c r="X244" s="56">
        <v>10</v>
      </c>
      <c r="Y244" s="56">
        <v>10</v>
      </c>
      <c r="Z244" s="58">
        <f>SUM(X244:Y244)</f>
        <v>20</v>
      </c>
      <c r="AA244" s="162" t="s">
        <v>165</v>
      </c>
      <c r="AB244" s="67"/>
    </row>
    <row r="245" spans="1:30" s="137" customFormat="1" ht="19.5" customHeight="1" x14ac:dyDescent="0.25">
      <c r="A245" s="25">
        <v>239</v>
      </c>
      <c r="B245" s="59" t="s">
        <v>420</v>
      </c>
      <c r="C245" s="28" t="s">
        <v>1031</v>
      </c>
      <c r="D245" s="115" t="s">
        <v>163</v>
      </c>
      <c r="E245" s="30"/>
      <c r="F245" s="88">
        <v>24</v>
      </c>
      <c r="G245" s="88">
        <v>5</v>
      </c>
      <c r="H245" s="112">
        <v>2010</v>
      </c>
      <c r="I245" s="92" t="s">
        <v>1032</v>
      </c>
      <c r="J245" s="113" t="s">
        <v>63</v>
      </c>
      <c r="K245" s="96" t="s">
        <v>64</v>
      </c>
      <c r="L245" s="82">
        <v>1</v>
      </c>
      <c r="M245" s="91" t="s">
        <v>116</v>
      </c>
      <c r="N245" s="91" t="s">
        <v>66</v>
      </c>
      <c r="O245" s="91"/>
      <c r="P245" s="96"/>
      <c r="Q245" s="91"/>
      <c r="R245" s="80"/>
      <c r="S245" s="80"/>
      <c r="T245" s="80"/>
      <c r="U245" s="80"/>
      <c r="V245" s="57">
        <v>10</v>
      </c>
      <c r="W245" s="57">
        <v>6.5</v>
      </c>
      <c r="X245" s="56">
        <v>8</v>
      </c>
      <c r="Y245" s="56">
        <v>8</v>
      </c>
      <c r="Z245" s="58">
        <v>16</v>
      </c>
      <c r="AA245" s="51" t="s">
        <v>1033</v>
      </c>
      <c r="AB245" s="67"/>
    </row>
    <row r="246" spans="1:30" s="137" customFormat="1" ht="19.5" customHeight="1" x14ac:dyDescent="0.25">
      <c r="A246" s="25">
        <v>240</v>
      </c>
      <c r="B246" s="48" t="s">
        <v>543</v>
      </c>
      <c r="C246" s="45" t="s">
        <v>1037</v>
      </c>
      <c r="D246" s="132" t="s">
        <v>1038</v>
      </c>
      <c r="E246" s="82" t="s">
        <v>553</v>
      </c>
      <c r="F246" s="88">
        <v>5</v>
      </c>
      <c r="G246" s="88">
        <v>5</v>
      </c>
      <c r="H246" s="48">
        <v>2010</v>
      </c>
      <c r="I246" s="93" t="s">
        <v>1039</v>
      </c>
      <c r="J246" s="85" t="s">
        <v>1040</v>
      </c>
      <c r="K246" s="48" t="s">
        <v>177</v>
      </c>
      <c r="L246" s="112">
        <v>1</v>
      </c>
      <c r="M246" s="48">
        <v>5</v>
      </c>
      <c r="N246" s="52" t="s">
        <v>66</v>
      </c>
      <c r="O246" s="52"/>
      <c r="P246" s="52"/>
      <c r="Q246" s="91"/>
      <c r="R246" s="114"/>
      <c r="S246" s="114"/>
      <c r="T246" s="114"/>
      <c r="U246" s="114"/>
      <c r="V246" s="57">
        <v>10</v>
      </c>
      <c r="W246" s="57">
        <v>9.5</v>
      </c>
      <c r="X246" s="56">
        <v>10</v>
      </c>
      <c r="Y246" s="56">
        <v>10</v>
      </c>
      <c r="Z246" s="58">
        <v>20</v>
      </c>
      <c r="AA246" s="219" t="s">
        <v>1041</v>
      </c>
      <c r="AB246" s="170"/>
    </row>
    <row r="247" spans="1:30" s="137" customFormat="1" ht="19.5" customHeight="1" x14ac:dyDescent="0.25">
      <c r="A247" s="25">
        <v>241</v>
      </c>
      <c r="B247" s="48" t="s">
        <v>543</v>
      </c>
      <c r="C247" s="45" t="s">
        <v>564</v>
      </c>
      <c r="D247" s="132" t="s">
        <v>565</v>
      </c>
      <c r="E247" s="82" t="s">
        <v>66</v>
      </c>
      <c r="F247" s="88">
        <v>17</v>
      </c>
      <c r="G247" s="88">
        <v>2</v>
      </c>
      <c r="H247" s="48">
        <v>2010</v>
      </c>
      <c r="I247" s="93">
        <v>194</v>
      </c>
      <c r="J247" s="85" t="s">
        <v>104</v>
      </c>
      <c r="K247" s="48" t="s">
        <v>64</v>
      </c>
      <c r="L247" s="112">
        <v>1</v>
      </c>
      <c r="M247" s="48">
        <v>4</v>
      </c>
      <c r="N247" s="52" t="s">
        <v>66</v>
      </c>
      <c r="O247" s="52"/>
      <c r="P247" s="52"/>
      <c r="Q247" s="91" t="s">
        <v>66</v>
      </c>
      <c r="R247" s="134">
        <v>10</v>
      </c>
      <c r="S247" s="134">
        <v>9</v>
      </c>
      <c r="T247" s="134">
        <v>10</v>
      </c>
      <c r="U247" s="134">
        <v>10</v>
      </c>
      <c r="V247" s="57">
        <v>9.5</v>
      </c>
      <c r="W247" s="57">
        <v>9.5</v>
      </c>
      <c r="X247" s="56">
        <v>10</v>
      </c>
      <c r="Y247" s="56">
        <v>10</v>
      </c>
      <c r="Z247" s="58">
        <v>20</v>
      </c>
      <c r="AA247" s="219" t="s">
        <v>566</v>
      </c>
      <c r="AB247" s="67"/>
    </row>
    <row r="248" spans="1:30" s="137" customFormat="1" ht="19.5" customHeight="1" x14ac:dyDescent="0.25">
      <c r="A248" s="25">
        <v>242</v>
      </c>
      <c r="B248" s="44" t="s">
        <v>169</v>
      </c>
      <c r="C248" s="61" t="s">
        <v>225</v>
      </c>
      <c r="D248" s="46" t="s">
        <v>226</v>
      </c>
      <c r="E248" s="82"/>
      <c r="F248" s="83">
        <v>24</v>
      </c>
      <c r="G248" s="83">
        <v>7</v>
      </c>
      <c r="H248" s="82">
        <v>2010</v>
      </c>
      <c r="I248" s="84" t="s">
        <v>227</v>
      </c>
      <c r="J248" s="85" t="s">
        <v>63</v>
      </c>
      <c r="K248" s="48">
        <v>2</v>
      </c>
      <c r="L248" s="82">
        <v>5</v>
      </c>
      <c r="M248" s="82">
        <v>6</v>
      </c>
      <c r="N248" s="82" t="s">
        <v>66</v>
      </c>
      <c r="O248" s="82"/>
      <c r="P248" s="82"/>
      <c r="Q248" s="54" t="s">
        <v>66</v>
      </c>
      <c r="R248" s="80">
        <v>10</v>
      </c>
      <c r="S248" s="80">
        <v>8</v>
      </c>
      <c r="T248" s="80">
        <v>10</v>
      </c>
      <c r="U248" s="80">
        <v>9</v>
      </c>
      <c r="V248" s="80">
        <v>9.5</v>
      </c>
      <c r="W248" s="80">
        <v>5.5</v>
      </c>
      <c r="X248" s="80">
        <v>8</v>
      </c>
      <c r="Y248" s="56">
        <v>9</v>
      </c>
      <c r="Z248" s="58">
        <f>SUM(X248,Y248)</f>
        <v>17</v>
      </c>
      <c r="AA248" s="162" t="s">
        <v>228</v>
      </c>
      <c r="AB248" s="199"/>
    </row>
    <row r="249" spans="1:30" s="137" customFormat="1" ht="19.5" customHeight="1" x14ac:dyDescent="0.25">
      <c r="A249" s="25">
        <v>243</v>
      </c>
      <c r="B249" s="59" t="s">
        <v>233</v>
      </c>
      <c r="C249" s="86" t="s">
        <v>315</v>
      </c>
      <c r="D249" s="69" t="s">
        <v>226</v>
      </c>
      <c r="E249" s="25"/>
      <c r="F249" s="47">
        <v>24</v>
      </c>
      <c r="G249" s="47">
        <v>12</v>
      </c>
      <c r="H249" s="44">
        <v>2010</v>
      </c>
      <c r="I249" s="49" t="s">
        <v>316</v>
      </c>
      <c r="J249" s="50" t="s">
        <v>317</v>
      </c>
      <c r="K249" s="44">
        <v>14</v>
      </c>
      <c r="L249" s="48">
        <v>8</v>
      </c>
      <c r="M249" s="48"/>
      <c r="N249" s="213" t="s">
        <v>66</v>
      </c>
      <c r="O249" s="52"/>
      <c r="P249" s="77"/>
      <c r="Q249" s="91" t="s">
        <v>66</v>
      </c>
      <c r="R249" s="56">
        <v>9</v>
      </c>
      <c r="S249" s="56">
        <v>10</v>
      </c>
      <c r="T249" s="56">
        <v>10</v>
      </c>
      <c r="U249" s="56">
        <v>10</v>
      </c>
      <c r="V249" s="57">
        <v>9.5</v>
      </c>
      <c r="W249" s="57">
        <v>10</v>
      </c>
      <c r="X249" s="56">
        <v>10</v>
      </c>
      <c r="Y249" s="56">
        <v>10</v>
      </c>
      <c r="Z249" s="58">
        <v>20</v>
      </c>
      <c r="AA249" s="216" t="s">
        <v>318</v>
      </c>
      <c r="AB249" s="67"/>
    </row>
    <row r="250" spans="1:30" s="137" customFormat="1" ht="19.5" customHeight="1" x14ac:dyDescent="0.25">
      <c r="A250" s="25">
        <v>244</v>
      </c>
      <c r="B250" s="89" t="s">
        <v>361</v>
      </c>
      <c r="C250" s="61" t="s">
        <v>406</v>
      </c>
      <c r="D250" s="46" t="s">
        <v>226</v>
      </c>
      <c r="E250" s="82"/>
      <c r="F250" s="88">
        <v>6</v>
      </c>
      <c r="G250" s="88">
        <v>5</v>
      </c>
      <c r="H250" s="48">
        <v>2010</v>
      </c>
      <c r="I250" s="84" t="s">
        <v>407</v>
      </c>
      <c r="J250" s="113" t="s">
        <v>317</v>
      </c>
      <c r="K250" s="48">
        <v>9</v>
      </c>
      <c r="L250" s="48">
        <v>8</v>
      </c>
      <c r="M250" s="48"/>
      <c r="N250" s="213" t="s">
        <v>66</v>
      </c>
      <c r="O250" s="52"/>
      <c r="P250" s="52"/>
      <c r="Q250" s="91" t="s">
        <v>66</v>
      </c>
      <c r="R250" s="56">
        <v>10</v>
      </c>
      <c r="S250" s="56">
        <v>10</v>
      </c>
      <c r="T250" s="56">
        <v>8</v>
      </c>
      <c r="U250" s="56">
        <v>9</v>
      </c>
      <c r="V250" s="57">
        <v>8.5</v>
      </c>
      <c r="W250" s="57">
        <v>9</v>
      </c>
      <c r="X250" s="56">
        <v>9</v>
      </c>
      <c r="Y250" s="56">
        <v>10</v>
      </c>
      <c r="Z250" s="58">
        <v>19</v>
      </c>
      <c r="AA250" s="136" t="s">
        <v>408</v>
      </c>
      <c r="AB250" s="67"/>
    </row>
    <row r="251" spans="1:30" s="137" customFormat="1" ht="19.5" customHeight="1" x14ac:dyDescent="0.25">
      <c r="A251" s="25">
        <v>245</v>
      </c>
      <c r="B251" s="147" t="s">
        <v>95</v>
      </c>
      <c r="C251" s="148" t="s">
        <v>560</v>
      </c>
      <c r="D251" s="149" t="s">
        <v>226</v>
      </c>
      <c r="E251" s="76" t="s">
        <v>66</v>
      </c>
      <c r="F251" s="71">
        <v>17</v>
      </c>
      <c r="G251" s="71">
        <v>6</v>
      </c>
      <c r="H251" s="72">
        <v>2010</v>
      </c>
      <c r="I251" s="150" t="s">
        <v>820</v>
      </c>
      <c r="J251" s="151" t="s">
        <v>142</v>
      </c>
      <c r="K251" s="147" t="s">
        <v>64</v>
      </c>
      <c r="L251" s="72">
        <v>1</v>
      </c>
      <c r="M251" s="72">
        <v>2</v>
      </c>
      <c r="N251" s="214"/>
      <c r="O251" s="74" t="s">
        <v>66</v>
      </c>
      <c r="P251" s="74" t="s">
        <v>821</v>
      </c>
      <c r="Q251" s="76"/>
      <c r="R251" s="114"/>
      <c r="S251" s="114"/>
      <c r="T251" s="114"/>
      <c r="U251" s="114"/>
      <c r="V251" s="57">
        <v>10</v>
      </c>
      <c r="W251" s="57">
        <v>9</v>
      </c>
      <c r="X251" s="56">
        <v>10</v>
      </c>
      <c r="Y251" s="56">
        <v>10</v>
      </c>
      <c r="Z251" s="58">
        <f>SUM(X251:Y251)</f>
        <v>20</v>
      </c>
      <c r="AA251" s="136" t="s">
        <v>822</v>
      </c>
      <c r="AB251" s="67"/>
    </row>
    <row r="252" spans="1:30" s="152" customFormat="1" ht="19.5" customHeight="1" x14ac:dyDescent="0.25">
      <c r="A252" s="25">
        <v>246</v>
      </c>
      <c r="B252" s="59" t="s">
        <v>420</v>
      </c>
      <c r="C252" s="28" t="s">
        <v>1034</v>
      </c>
      <c r="D252" s="115" t="s">
        <v>226</v>
      </c>
      <c r="E252" s="30"/>
      <c r="F252" s="88">
        <v>22</v>
      </c>
      <c r="G252" s="88">
        <v>9</v>
      </c>
      <c r="H252" s="112">
        <v>2010</v>
      </c>
      <c r="I252" s="168" t="s">
        <v>1035</v>
      </c>
      <c r="J252" s="113" t="s">
        <v>461</v>
      </c>
      <c r="K252" s="96" t="s">
        <v>64</v>
      </c>
      <c r="L252" s="82">
        <v>1</v>
      </c>
      <c r="M252" s="82">
        <v>3</v>
      </c>
      <c r="N252" s="91" t="s">
        <v>66</v>
      </c>
      <c r="O252" s="91"/>
      <c r="P252" s="96"/>
      <c r="Q252" s="91"/>
      <c r="R252" s="80"/>
      <c r="S252" s="80"/>
      <c r="T252" s="80"/>
      <c r="U252" s="80"/>
      <c r="V252" s="57">
        <v>10</v>
      </c>
      <c r="W252" s="57">
        <v>8.5</v>
      </c>
      <c r="X252" s="56">
        <v>9</v>
      </c>
      <c r="Y252" s="56">
        <v>7</v>
      </c>
      <c r="Z252" s="58">
        <v>16</v>
      </c>
      <c r="AA252" s="51" t="s">
        <v>1036</v>
      </c>
      <c r="AB252" s="67"/>
    </row>
    <row r="253" spans="1:30" s="152" customFormat="1" ht="19.5" customHeight="1" x14ac:dyDescent="0.25">
      <c r="A253" s="25">
        <v>247</v>
      </c>
      <c r="B253" s="89" t="s">
        <v>361</v>
      </c>
      <c r="C253" s="28" t="s">
        <v>389</v>
      </c>
      <c r="D253" s="115" t="s">
        <v>390</v>
      </c>
      <c r="E253" s="30" t="s">
        <v>66</v>
      </c>
      <c r="F253" s="127">
        <v>31</v>
      </c>
      <c r="G253" s="127">
        <v>8</v>
      </c>
      <c r="H253" s="30">
        <v>2010</v>
      </c>
      <c r="I253" s="116" t="s">
        <v>391</v>
      </c>
      <c r="J253" s="117" t="s">
        <v>392</v>
      </c>
      <c r="K253" s="118" t="s">
        <v>64</v>
      </c>
      <c r="L253" s="123">
        <v>1</v>
      </c>
      <c r="M253" s="48">
        <v>6</v>
      </c>
      <c r="N253" s="52" t="s">
        <v>66</v>
      </c>
      <c r="O253" s="52"/>
      <c r="P253" s="52"/>
      <c r="Q253" s="91" t="s">
        <v>66</v>
      </c>
      <c r="R253" s="56">
        <v>8</v>
      </c>
      <c r="S253" s="56">
        <v>9</v>
      </c>
      <c r="T253" s="56">
        <v>10</v>
      </c>
      <c r="U253" s="56">
        <v>9</v>
      </c>
      <c r="V253" s="80">
        <v>9.5</v>
      </c>
      <c r="W253" s="80">
        <v>9.5</v>
      </c>
      <c r="X253" s="80">
        <v>10</v>
      </c>
      <c r="Y253" s="120">
        <v>10</v>
      </c>
      <c r="Z253" s="58">
        <f>Y253+X253</f>
        <v>20</v>
      </c>
      <c r="AA253" s="215" t="s">
        <v>393</v>
      </c>
      <c r="AB253" s="67"/>
    </row>
    <row r="254" spans="1:30" s="152" customFormat="1" ht="19.5" customHeight="1" x14ac:dyDescent="0.25">
      <c r="A254" s="25">
        <v>248</v>
      </c>
      <c r="B254" s="48" t="s">
        <v>543</v>
      </c>
      <c r="C254" s="45" t="s">
        <v>567</v>
      </c>
      <c r="D254" s="132" t="s">
        <v>568</v>
      </c>
      <c r="E254" s="82" t="s">
        <v>66</v>
      </c>
      <c r="F254" s="88">
        <v>3</v>
      </c>
      <c r="G254" s="88">
        <v>12</v>
      </c>
      <c r="H254" s="48">
        <v>2010</v>
      </c>
      <c r="I254" s="93">
        <v>306</v>
      </c>
      <c r="J254" s="85" t="s">
        <v>278</v>
      </c>
      <c r="K254" s="48">
        <v>3</v>
      </c>
      <c r="L254" s="112">
        <v>8</v>
      </c>
      <c r="M254" s="48"/>
      <c r="N254" s="52" t="s">
        <v>66</v>
      </c>
      <c r="O254" s="52"/>
      <c r="P254" s="52"/>
      <c r="Q254" s="91" t="s">
        <v>66</v>
      </c>
      <c r="R254" s="134">
        <v>10</v>
      </c>
      <c r="S254" s="134">
        <v>9</v>
      </c>
      <c r="T254" s="134">
        <v>10</v>
      </c>
      <c r="U254" s="134">
        <v>8</v>
      </c>
      <c r="V254" s="57">
        <v>10</v>
      </c>
      <c r="W254" s="57">
        <v>9.5</v>
      </c>
      <c r="X254" s="56">
        <v>10</v>
      </c>
      <c r="Y254" s="56">
        <v>10</v>
      </c>
      <c r="Z254" s="58">
        <v>20</v>
      </c>
      <c r="AA254" s="169" t="s">
        <v>569</v>
      </c>
      <c r="AB254" s="67"/>
    </row>
    <row r="255" spans="1:30" s="152" customFormat="1" ht="19.5" customHeight="1" x14ac:dyDescent="0.25">
      <c r="A255" s="25">
        <v>249</v>
      </c>
      <c r="B255" s="48" t="s">
        <v>543</v>
      </c>
      <c r="C255" s="45" t="s">
        <v>575</v>
      </c>
      <c r="D255" s="132" t="s">
        <v>568</v>
      </c>
      <c r="E255" s="82" t="s">
        <v>66</v>
      </c>
      <c r="F255" s="165">
        <v>11</v>
      </c>
      <c r="G255" s="88">
        <v>11</v>
      </c>
      <c r="H255" s="48">
        <v>2010</v>
      </c>
      <c r="I255" s="93" t="s">
        <v>576</v>
      </c>
      <c r="J255" s="85" t="s">
        <v>577</v>
      </c>
      <c r="K255" s="48" t="s">
        <v>83</v>
      </c>
      <c r="L255" s="112">
        <v>1</v>
      </c>
      <c r="M255" s="48">
        <v>1</v>
      </c>
      <c r="N255" s="52" t="s">
        <v>66</v>
      </c>
      <c r="O255" s="52"/>
      <c r="P255" s="52"/>
      <c r="Q255" s="91" t="s">
        <v>66</v>
      </c>
      <c r="R255" s="134">
        <v>10</v>
      </c>
      <c r="S255" s="134">
        <v>9</v>
      </c>
      <c r="T255" s="134">
        <v>10</v>
      </c>
      <c r="U255" s="134">
        <v>10</v>
      </c>
      <c r="V255" s="57">
        <v>10</v>
      </c>
      <c r="W255" s="57">
        <v>9.5</v>
      </c>
      <c r="X255" s="56">
        <v>10</v>
      </c>
      <c r="Y255" s="56">
        <v>10</v>
      </c>
      <c r="Z255" s="58">
        <v>20</v>
      </c>
      <c r="AA255" s="171" t="s">
        <v>578</v>
      </c>
      <c r="AB255" s="67"/>
    </row>
    <row r="256" spans="1:30" s="152" customFormat="1" ht="19.5" customHeight="1" x14ac:dyDescent="0.25">
      <c r="A256" s="25">
        <v>250</v>
      </c>
      <c r="B256" s="147" t="s">
        <v>95</v>
      </c>
      <c r="C256" s="148" t="s">
        <v>929</v>
      </c>
      <c r="D256" s="149" t="s">
        <v>568</v>
      </c>
      <c r="E256" s="76" t="s">
        <v>66</v>
      </c>
      <c r="F256" s="71">
        <v>13</v>
      </c>
      <c r="G256" s="71">
        <v>11</v>
      </c>
      <c r="H256" s="72">
        <v>2009</v>
      </c>
      <c r="I256" s="150" t="s">
        <v>930</v>
      </c>
      <c r="J256" s="151" t="s">
        <v>181</v>
      </c>
      <c r="K256" s="147" t="s">
        <v>64</v>
      </c>
      <c r="L256" s="72">
        <v>1</v>
      </c>
      <c r="M256" s="72">
        <v>5</v>
      </c>
      <c r="N256" s="74" t="s">
        <v>66</v>
      </c>
      <c r="O256" s="74"/>
      <c r="P256" s="74"/>
      <c r="Q256" s="76"/>
      <c r="R256" s="114"/>
      <c r="S256" s="114"/>
      <c r="T256" s="114"/>
      <c r="U256" s="114"/>
      <c r="V256" s="57">
        <v>10</v>
      </c>
      <c r="W256" s="57">
        <v>8</v>
      </c>
      <c r="X256" s="56">
        <v>9</v>
      </c>
      <c r="Y256" s="56">
        <v>8</v>
      </c>
      <c r="Z256" s="58">
        <f>SUM(X256:Y256)</f>
        <v>17</v>
      </c>
      <c r="AA256" s="208" t="s">
        <v>931</v>
      </c>
      <c r="AB256" s="202"/>
      <c r="AD256" s="166"/>
    </row>
    <row r="257" spans="1:30" s="152" customFormat="1" ht="19.5" customHeight="1" x14ac:dyDescent="0.25">
      <c r="A257" s="25">
        <v>251</v>
      </c>
      <c r="B257" s="59" t="s">
        <v>326</v>
      </c>
      <c r="C257" s="61" t="s">
        <v>332</v>
      </c>
      <c r="D257" s="46" t="s">
        <v>333</v>
      </c>
      <c r="E257" s="112" t="s">
        <v>66</v>
      </c>
      <c r="F257" s="88">
        <v>24</v>
      </c>
      <c r="G257" s="88">
        <v>2</v>
      </c>
      <c r="H257" s="112">
        <v>2010</v>
      </c>
      <c r="I257" s="93" t="s">
        <v>334</v>
      </c>
      <c r="J257" s="113" t="s">
        <v>335</v>
      </c>
      <c r="K257" s="96" t="s">
        <v>83</v>
      </c>
      <c r="L257" s="82">
        <v>1</v>
      </c>
      <c r="M257" s="82">
        <v>1</v>
      </c>
      <c r="N257" s="90" t="s">
        <v>66</v>
      </c>
      <c r="O257" s="90"/>
      <c r="P257" s="90"/>
      <c r="Q257" s="90" t="s">
        <v>66</v>
      </c>
      <c r="R257" s="56">
        <v>10</v>
      </c>
      <c r="S257" s="56">
        <v>10</v>
      </c>
      <c r="T257" s="56">
        <v>10</v>
      </c>
      <c r="U257" s="56">
        <v>10</v>
      </c>
      <c r="V257" s="57">
        <v>10</v>
      </c>
      <c r="W257" s="57">
        <v>9.5</v>
      </c>
      <c r="X257" s="56">
        <v>10</v>
      </c>
      <c r="Y257" s="56">
        <v>10</v>
      </c>
      <c r="Z257" s="58">
        <v>20</v>
      </c>
      <c r="AA257" s="215" t="s">
        <v>336</v>
      </c>
      <c r="AB257" s="67"/>
    </row>
    <row r="258" spans="1:30" s="152" customFormat="1" ht="19.5" customHeight="1" x14ac:dyDescent="0.25">
      <c r="A258" s="25">
        <v>252</v>
      </c>
      <c r="B258" s="147" t="s">
        <v>95</v>
      </c>
      <c r="C258" s="148" t="s">
        <v>106</v>
      </c>
      <c r="D258" s="149" t="s">
        <v>932</v>
      </c>
      <c r="E258" s="76" t="s">
        <v>66</v>
      </c>
      <c r="F258" s="71">
        <v>27</v>
      </c>
      <c r="G258" s="71">
        <v>5</v>
      </c>
      <c r="H258" s="72">
        <v>2010</v>
      </c>
      <c r="I258" s="150" t="s">
        <v>933</v>
      </c>
      <c r="J258" s="151" t="s">
        <v>726</v>
      </c>
      <c r="K258" s="147" t="s">
        <v>64</v>
      </c>
      <c r="L258" s="72">
        <v>1</v>
      </c>
      <c r="M258" s="72">
        <v>3</v>
      </c>
      <c r="N258" s="74" t="s">
        <v>66</v>
      </c>
      <c r="O258" s="74"/>
      <c r="P258" s="74"/>
      <c r="Q258" s="76"/>
      <c r="R258" s="114"/>
      <c r="S258" s="114"/>
      <c r="T258" s="114"/>
      <c r="U258" s="114"/>
      <c r="V258" s="57">
        <v>10</v>
      </c>
      <c r="W258" s="57">
        <v>8.5</v>
      </c>
      <c r="X258" s="56">
        <v>9</v>
      </c>
      <c r="Y258" s="56">
        <v>10</v>
      </c>
      <c r="Z258" s="58">
        <f>SUM(X258:Y258)</f>
        <v>19</v>
      </c>
      <c r="AA258" s="208" t="s">
        <v>934</v>
      </c>
      <c r="AB258" s="202"/>
    </row>
    <row r="259" spans="1:30" s="153" customFormat="1" ht="19.5" customHeight="1" x14ac:dyDescent="0.25">
      <c r="A259" s="25">
        <v>253</v>
      </c>
      <c r="B259" s="59" t="s">
        <v>420</v>
      </c>
      <c r="C259" s="28" t="s">
        <v>491</v>
      </c>
      <c r="D259" s="115" t="s">
        <v>492</v>
      </c>
      <c r="E259" s="30"/>
      <c r="F259" s="88">
        <v>14</v>
      </c>
      <c r="G259" s="88">
        <v>3</v>
      </c>
      <c r="H259" s="112">
        <v>2010</v>
      </c>
      <c r="I259" s="131" t="s">
        <v>493</v>
      </c>
      <c r="J259" s="113" t="s">
        <v>104</v>
      </c>
      <c r="K259" s="96" t="s">
        <v>177</v>
      </c>
      <c r="L259" s="82">
        <v>1</v>
      </c>
      <c r="M259" s="82">
        <v>5</v>
      </c>
      <c r="N259" s="91" t="s">
        <v>66</v>
      </c>
      <c r="O259" s="91"/>
      <c r="P259" s="96"/>
      <c r="Q259" s="90" t="s">
        <v>66</v>
      </c>
      <c r="R259" s="80">
        <v>10</v>
      </c>
      <c r="S259" s="80">
        <v>7</v>
      </c>
      <c r="T259" s="80">
        <v>9</v>
      </c>
      <c r="U259" s="80">
        <v>10</v>
      </c>
      <c r="V259" s="57">
        <v>10</v>
      </c>
      <c r="W259" s="57">
        <v>9</v>
      </c>
      <c r="X259" s="56">
        <v>10</v>
      </c>
      <c r="Y259" s="56">
        <v>10</v>
      </c>
      <c r="Z259" s="58">
        <v>20</v>
      </c>
      <c r="AA259" s="167" t="s">
        <v>494</v>
      </c>
      <c r="AB259" s="67"/>
    </row>
    <row r="260" spans="1:30" s="153" customFormat="1" ht="19.5" customHeight="1" x14ac:dyDescent="0.25">
      <c r="A260" s="25">
        <v>254</v>
      </c>
      <c r="B260" s="48" t="s">
        <v>543</v>
      </c>
      <c r="C260" s="45" t="s">
        <v>1042</v>
      </c>
      <c r="D260" s="132" t="s">
        <v>1043</v>
      </c>
      <c r="E260" s="82" t="s">
        <v>553</v>
      </c>
      <c r="F260" s="88">
        <v>8</v>
      </c>
      <c r="G260" s="88">
        <v>4</v>
      </c>
      <c r="H260" s="48">
        <v>2010</v>
      </c>
      <c r="I260" s="93">
        <v>464</v>
      </c>
      <c r="J260" s="85" t="s">
        <v>63</v>
      </c>
      <c r="K260" s="48">
        <v>2</v>
      </c>
      <c r="L260" s="112">
        <v>5</v>
      </c>
      <c r="M260" s="48"/>
      <c r="N260" s="52"/>
      <c r="O260" s="52" t="s">
        <v>66</v>
      </c>
      <c r="P260" s="52" t="s">
        <v>821</v>
      </c>
      <c r="Q260" s="91"/>
      <c r="R260" s="114"/>
      <c r="S260" s="114"/>
      <c r="T260" s="114"/>
      <c r="U260" s="114"/>
      <c r="V260" s="57">
        <v>9.5</v>
      </c>
      <c r="W260" s="57">
        <v>8</v>
      </c>
      <c r="X260" s="56">
        <v>9</v>
      </c>
      <c r="Y260" s="56">
        <v>9</v>
      </c>
      <c r="Z260" s="58">
        <v>18</v>
      </c>
      <c r="AA260" s="169" t="s">
        <v>1044</v>
      </c>
      <c r="AB260" s="67"/>
    </row>
    <row r="261" spans="1:30" s="153" customFormat="1" ht="19.5" customHeight="1" x14ac:dyDescent="0.25">
      <c r="A261" s="25">
        <v>255</v>
      </c>
      <c r="B261" s="59" t="s">
        <v>233</v>
      </c>
      <c r="C261" s="86" t="s">
        <v>264</v>
      </c>
      <c r="D261" s="87" t="s">
        <v>265</v>
      </c>
      <c r="E261" s="82"/>
      <c r="F261" s="83">
        <v>15</v>
      </c>
      <c r="G261" s="83">
        <v>2</v>
      </c>
      <c r="H261" s="48">
        <v>2010</v>
      </c>
      <c r="I261" s="84" t="s">
        <v>266</v>
      </c>
      <c r="J261" s="33" t="s">
        <v>267</v>
      </c>
      <c r="K261" s="48">
        <v>5</v>
      </c>
      <c r="L261" s="82">
        <v>8</v>
      </c>
      <c r="M261" s="82">
        <v>6</v>
      </c>
      <c r="N261" s="52" t="s">
        <v>66</v>
      </c>
      <c r="O261" s="82"/>
      <c r="P261" s="82"/>
      <c r="Q261" s="91" t="s">
        <v>66</v>
      </c>
      <c r="R261" s="56">
        <v>10</v>
      </c>
      <c r="S261" s="56">
        <v>10</v>
      </c>
      <c r="T261" s="56">
        <v>10</v>
      </c>
      <c r="U261" s="56">
        <v>10</v>
      </c>
      <c r="V261" s="57">
        <v>9.5</v>
      </c>
      <c r="W261" s="57">
        <v>9.5</v>
      </c>
      <c r="X261" s="56">
        <v>10</v>
      </c>
      <c r="Y261" s="56">
        <v>10</v>
      </c>
      <c r="Z261" s="58">
        <v>20</v>
      </c>
      <c r="AA261" s="164" t="s">
        <v>268</v>
      </c>
      <c r="AB261" s="67"/>
    </row>
    <row r="262" spans="1:30" s="153" customFormat="1" ht="19.5" customHeight="1" x14ac:dyDescent="0.25">
      <c r="A262" s="25">
        <v>256</v>
      </c>
      <c r="B262" s="59" t="s">
        <v>420</v>
      </c>
      <c r="C262" s="28" t="s">
        <v>495</v>
      </c>
      <c r="D262" s="115" t="s">
        <v>265</v>
      </c>
      <c r="E262" s="30"/>
      <c r="F262" s="88">
        <v>2</v>
      </c>
      <c r="G262" s="88">
        <v>3</v>
      </c>
      <c r="H262" s="112">
        <v>2010</v>
      </c>
      <c r="I262" s="131" t="s">
        <v>496</v>
      </c>
      <c r="J262" s="113" t="s">
        <v>134</v>
      </c>
      <c r="K262" s="96" t="s">
        <v>177</v>
      </c>
      <c r="L262" s="82">
        <v>1</v>
      </c>
      <c r="M262" s="82">
        <v>5</v>
      </c>
      <c r="N262" s="91" t="s">
        <v>66</v>
      </c>
      <c r="O262" s="91"/>
      <c r="P262" s="96"/>
      <c r="Q262" s="90" t="s">
        <v>66</v>
      </c>
      <c r="R262" s="80">
        <v>10</v>
      </c>
      <c r="S262" s="80">
        <v>10</v>
      </c>
      <c r="T262" s="80">
        <v>10</v>
      </c>
      <c r="U262" s="80">
        <v>10</v>
      </c>
      <c r="V262" s="57">
        <v>10</v>
      </c>
      <c r="W262" s="57">
        <v>9</v>
      </c>
      <c r="X262" s="56">
        <v>10</v>
      </c>
      <c r="Y262" s="56">
        <v>10</v>
      </c>
      <c r="Z262" s="58">
        <v>20</v>
      </c>
      <c r="AA262" s="167" t="s">
        <v>497</v>
      </c>
      <c r="AB262" s="67"/>
    </row>
    <row r="263" spans="1:30" s="153" customFormat="1" ht="19.5" customHeight="1" x14ac:dyDescent="0.25">
      <c r="A263" s="25">
        <v>257</v>
      </c>
      <c r="B263" s="48" t="s">
        <v>543</v>
      </c>
      <c r="C263" s="45" t="s">
        <v>1045</v>
      </c>
      <c r="D263" s="132" t="s">
        <v>265</v>
      </c>
      <c r="E263" s="82" t="s">
        <v>553</v>
      </c>
      <c r="F263" s="88">
        <v>19</v>
      </c>
      <c r="G263" s="88">
        <v>11</v>
      </c>
      <c r="H263" s="48">
        <v>2010</v>
      </c>
      <c r="I263" s="93" t="s">
        <v>1046</v>
      </c>
      <c r="J263" s="85" t="s">
        <v>1047</v>
      </c>
      <c r="K263" s="48" t="s">
        <v>64</v>
      </c>
      <c r="L263" s="112">
        <v>1</v>
      </c>
      <c r="M263" s="48">
        <v>4</v>
      </c>
      <c r="N263" s="52" t="s">
        <v>66</v>
      </c>
      <c r="O263" s="52"/>
      <c r="P263" s="52"/>
      <c r="Q263" s="91"/>
      <c r="R263" s="114"/>
      <c r="S263" s="114"/>
      <c r="T263" s="114"/>
      <c r="U263" s="114"/>
      <c r="V263" s="57">
        <v>10</v>
      </c>
      <c r="W263" s="57">
        <v>9.5</v>
      </c>
      <c r="X263" s="56">
        <v>10</v>
      </c>
      <c r="Y263" s="56">
        <v>10</v>
      </c>
      <c r="Z263" s="58">
        <v>20</v>
      </c>
      <c r="AA263" s="171" t="s">
        <v>1048</v>
      </c>
      <c r="AB263" s="67"/>
    </row>
    <row r="264" spans="1:30" s="153" customFormat="1" ht="19.5" customHeight="1" x14ac:dyDescent="0.25">
      <c r="A264" s="25">
        <v>258</v>
      </c>
      <c r="B264" s="89" t="s">
        <v>361</v>
      </c>
      <c r="C264" s="121" t="s">
        <v>394</v>
      </c>
      <c r="D264" s="122" t="s">
        <v>395</v>
      </c>
      <c r="E264" s="123"/>
      <c r="F264" s="124">
        <v>19</v>
      </c>
      <c r="G264" s="124">
        <v>1</v>
      </c>
      <c r="H264" s="128">
        <v>2010</v>
      </c>
      <c r="I264" s="116" t="s">
        <v>396</v>
      </c>
      <c r="J264" s="117" t="s">
        <v>397</v>
      </c>
      <c r="K264" s="118" t="s">
        <v>64</v>
      </c>
      <c r="L264" s="123">
        <v>1</v>
      </c>
      <c r="M264" s="48">
        <v>2</v>
      </c>
      <c r="N264" s="52" t="s">
        <v>66</v>
      </c>
      <c r="O264" s="52"/>
      <c r="P264" s="52"/>
      <c r="Q264" s="91" t="s">
        <v>66</v>
      </c>
      <c r="R264" s="56">
        <v>10</v>
      </c>
      <c r="S264" s="56">
        <v>8</v>
      </c>
      <c r="T264" s="56">
        <v>10</v>
      </c>
      <c r="U264" s="56">
        <v>9</v>
      </c>
      <c r="V264" s="80">
        <v>10</v>
      </c>
      <c r="W264" s="80">
        <v>9</v>
      </c>
      <c r="X264" s="80">
        <v>10</v>
      </c>
      <c r="Y264" s="120">
        <v>10</v>
      </c>
      <c r="Z264" s="58">
        <f>Y264+X264</f>
        <v>20</v>
      </c>
      <c r="AA264" s="215" t="s">
        <v>398</v>
      </c>
      <c r="AB264" s="67"/>
    </row>
    <row r="265" spans="1:30" s="153" customFormat="1" ht="19.5" customHeight="1" x14ac:dyDescent="0.25">
      <c r="A265" s="25">
        <v>259</v>
      </c>
      <c r="B265" s="147" t="s">
        <v>95</v>
      </c>
      <c r="C265" s="148" t="s">
        <v>935</v>
      </c>
      <c r="D265" s="149" t="s">
        <v>936</v>
      </c>
      <c r="E265" s="76"/>
      <c r="F265" s="71">
        <v>23</v>
      </c>
      <c r="G265" s="71">
        <v>8</v>
      </c>
      <c r="H265" s="72">
        <v>2010</v>
      </c>
      <c r="I265" s="150" t="s">
        <v>937</v>
      </c>
      <c r="J265" s="151" t="s">
        <v>99</v>
      </c>
      <c r="K265" s="147" t="s">
        <v>64</v>
      </c>
      <c r="L265" s="72">
        <v>1</v>
      </c>
      <c r="M265" s="72">
        <v>3</v>
      </c>
      <c r="N265" s="74" t="s">
        <v>66</v>
      </c>
      <c r="O265" s="74"/>
      <c r="P265" s="74"/>
      <c r="Q265" s="76"/>
      <c r="R265" s="114"/>
      <c r="S265" s="114"/>
      <c r="T265" s="114"/>
      <c r="U265" s="114"/>
      <c r="V265" s="57">
        <v>9.5</v>
      </c>
      <c r="W265" s="57">
        <v>9.5</v>
      </c>
      <c r="X265" s="56">
        <v>10</v>
      </c>
      <c r="Y265" s="56">
        <v>10</v>
      </c>
      <c r="Z265" s="58">
        <f>SUM(X265:Y265)</f>
        <v>20</v>
      </c>
      <c r="AA265" s="208" t="s">
        <v>938</v>
      </c>
      <c r="AB265" s="202"/>
    </row>
    <row r="266" spans="1:30" s="153" customFormat="1" ht="19.5" customHeight="1" x14ac:dyDescent="0.25">
      <c r="A266" s="25">
        <v>260</v>
      </c>
      <c r="B266" s="44" t="s">
        <v>169</v>
      </c>
      <c r="C266" s="61" t="s">
        <v>229</v>
      </c>
      <c r="D266" s="46" t="s">
        <v>230</v>
      </c>
      <c r="E266" s="82" t="s">
        <v>66</v>
      </c>
      <c r="F266" s="83">
        <v>20</v>
      </c>
      <c r="G266" s="83">
        <v>11</v>
      </c>
      <c r="H266" s="82">
        <v>2010</v>
      </c>
      <c r="I266" s="84" t="s">
        <v>231</v>
      </c>
      <c r="J266" s="85" t="s">
        <v>218</v>
      </c>
      <c r="K266" s="48">
        <v>10</v>
      </c>
      <c r="L266" s="82">
        <v>8</v>
      </c>
      <c r="M266" s="82">
        <v>4</v>
      </c>
      <c r="N266" s="82" t="s">
        <v>66</v>
      </c>
      <c r="O266" s="82"/>
      <c r="P266" s="82"/>
      <c r="Q266" s="54" t="s">
        <v>66</v>
      </c>
      <c r="R266" s="80">
        <v>10</v>
      </c>
      <c r="S266" s="80">
        <v>9</v>
      </c>
      <c r="T266" s="80">
        <v>10</v>
      </c>
      <c r="U266" s="80">
        <v>10</v>
      </c>
      <c r="V266" s="80">
        <v>10</v>
      </c>
      <c r="W266" s="80">
        <v>9.5</v>
      </c>
      <c r="X266" s="80">
        <v>10</v>
      </c>
      <c r="Y266" s="56">
        <v>10</v>
      </c>
      <c r="Z266" s="58">
        <f>SUM(X266,Y266)</f>
        <v>20</v>
      </c>
      <c r="AA266" s="208" t="s">
        <v>232</v>
      </c>
      <c r="AB266" s="199"/>
      <c r="AD266" s="160"/>
    </row>
    <row r="267" spans="1:30" s="153" customFormat="1" ht="19.5" customHeight="1" x14ac:dyDescent="0.25">
      <c r="A267" s="25">
        <v>261</v>
      </c>
      <c r="B267" s="147" t="s">
        <v>95</v>
      </c>
      <c r="C267" s="148" t="s">
        <v>735</v>
      </c>
      <c r="D267" s="149" t="s">
        <v>230</v>
      </c>
      <c r="E267" s="76" t="s">
        <v>66</v>
      </c>
      <c r="F267" s="71">
        <v>26</v>
      </c>
      <c r="G267" s="71">
        <v>7</v>
      </c>
      <c r="H267" s="72">
        <v>2010</v>
      </c>
      <c r="I267" s="150" t="s">
        <v>736</v>
      </c>
      <c r="J267" s="151" t="s">
        <v>104</v>
      </c>
      <c r="K267" s="147" t="s">
        <v>64</v>
      </c>
      <c r="L267" s="72">
        <v>1</v>
      </c>
      <c r="M267" s="72">
        <v>4</v>
      </c>
      <c r="N267" s="74" t="s">
        <v>66</v>
      </c>
      <c r="O267" s="74"/>
      <c r="P267" s="74"/>
      <c r="Q267" s="76"/>
      <c r="R267" s="114"/>
      <c r="S267" s="114"/>
      <c r="T267" s="114"/>
      <c r="U267" s="114"/>
      <c r="V267" s="57">
        <v>10</v>
      </c>
      <c r="W267" s="57">
        <v>9.5</v>
      </c>
      <c r="X267" s="56">
        <v>10</v>
      </c>
      <c r="Y267" s="56">
        <v>10</v>
      </c>
      <c r="Z267" s="58">
        <f>SUM(X267:Y267)</f>
        <v>20</v>
      </c>
      <c r="AA267" s="208" t="s">
        <v>737</v>
      </c>
      <c r="AB267" s="67"/>
    </row>
    <row r="268" spans="1:30" s="153" customFormat="1" ht="19.5" customHeight="1" x14ac:dyDescent="0.25">
      <c r="A268" s="25">
        <v>262</v>
      </c>
      <c r="B268" s="147" t="s">
        <v>95</v>
      </c>
      <c r="C268" s="148" t="s">
        <v>939</v>
      </c>
      <c r="D268" s="149" t="s">
        <v>230</v>
      </c>
      <c r="E268" s="76" t="s">
        <v>66</v>
      </c>
      <c r="F268" s="71">
        <v>17</v>
      </c>
      <c r="G268" s="71">
        <v>10</v>
      </c>
      <c r="H268" s="72">
        <v>2010</v>
      </c>
      <c r="I268" s="150" t="s">
        <v>940</v>
      </c>
      <c r="J268" s="151" t="s">
        <v>142</v>
      </c>
      <c r="K268" s="147" t="s">
        <v>64</v>
      </c>
      <c r="L268" s="72">
        <v>1</v>
      </c>
      <c r="M268" s="72">
        <v>2</v>
      </c>
      <c r="N268" s="74" t="s">
        <v>66</v>
      </c>
      <c r="O268" s="74"/>
      <c r="P268" s="74"/>
      <c r="Q268" s="76"/>
      <c r="R268" s="114"/>
      <c r="S268" s="114"/>
      <c r="T268" s="114"/>
      <c r="U268" s="114"/>
      <c r="V268" s="57">
        <v>10</v>
      </c>
      <c r="W268" s="57">
        <v>9</v>
      </c>
      <c r="X268" s="56">
        <v>10</v>
      </c>
      <c r="Y268" s="56">
        <v>10</v>
      </c>
      <c r="Z268" s="58">
        <f>SUM(X268:Y268)</f>
        <v>20</v>
      </c>
      <c r="AA268" s="208" t="s">
        <v>941</v>
      </c>
      <c r="AB268" s="202"/>
    </row>
    <row r="269" spans="1:30" s="153" customFormat="1" ht="19.5" customHeight="1" x14ac:dyDescent="0.25">
      <c r="A269" s="25">
        <v>263</v>
      </c>
      <c r="B269" s="147" t="s">
        <v>95</v>
      </c>
      <c r="C269" s="148" t="s">
        <v>942</v>
      </c>
      <c r="D269" s="149" t="s">
        <v>230</v>
      </c>
      <c r="E269" s="76" t="s">
        <v>66</v>
      </c>
      <c r="F269" s="71">
        <v>28</v>
      </c>
      <c r="G269" s="71">
        <v>1</v>
      </c>
      <c r="H269" s="72">
        <v>2010</v>
      </c>
      <c r="I269" s="150" t="s">
        <v>943</v>
      </c>
      <c r="J269" s="151" t="s">
        <v>63</v>
      </c>
      <c r="K269" s="147" t="s">
        <v>64</v>
      </c>
      <c r="L269" s="72">
        <v>1</v>
      </c>
      <c r="M269" s="72">
        <v>1</v>
      </c>
      <c r="N269" s="74" t="s">
        <v>66</v>
      </c>
      <c r="O269" s="74"/>
      <c r="P269" s="74"/>
      <c r="Q269" s="76"/>
      <c r="R269" s="114"/>
      <c r="S269" s="114"/>
      <c r="T269" s="114"/>
      <c r="U269" s="114"/>
      <c r="V269" s="57">
        <v>10</v>
      </c>
      <c r="W269" s="57">
        <v>9.5</v>
      </c>
      <c r="X269" s="56">
        <v>10</v>
      </c>
      <c r="Y269" s="56">
        <v>10</v>
      </c>
      <c r="Z269" s="58">
        <f>SUM(X269:Y269)</f>
        <v>20</v>
      </c>
      <c r="AA269" s="208" t="s">
        <v>944</v>
      </c>
      <c r="AB269" s="202"/>
    </row>
    <row r="270" spans="1:30" s="153" customFormat="1" ht="19.5" customHeight="1" x14ac:dyDescent="0.25">
      <c r="A270" s="25">
        <v>264</v>
      </c>
      <c r="B270" s="44" t="s">
        <v>1051</v>
      </c>
      <c r="C270" s="61" t="s">
        <v>1052</v>
      </c>
      <c r="D270" s="46" t="s">
        <v>230</v>
      </c>
      <c r="E270" s="82" t="s">
        <v>66</v>
      </c>
      <c r="F270" s="83">
        <v>5</v>
      </c>
      <c r="G270" s="83">
        <v>4</v>
      </c>
      <c r="H270" s="82">
        <v>2010</v>
      </c>
      <c r="I270" s="84" t="s">
        <v>1053</v>
      </c>
      <c r="J270" s="85" t="s">
        <v>1054</v>
      </c>
      <c r="K270" s="48" t="s">
        <v>1055</v>
      </c>
      <c r="L270" s="82" t="s">
        <v>1056</v>
      </c>
      <c r="M270" s="82"/>
      <c r="N270" s="82" t="s">
        <v>66</v>
      </c>
      <c r="O270" s="82"/>
      <c r="P270" s="82"/>
      <c r="Q270" s="82"/>
      <c r="R270" s="114"/>
      <c r="S270" s="114"/>
      <c r="T270" s="114"/>
      <c r="U270" s="114"/>
      <c r="V270" s="57">
        <v>8</v>
      </c>
      <c r="W270" s="57">
        <v>8</v>
      </c>
      <c r="X270" s="56">
        <v>8</v>
      </c>
      <c r="Y270" s="56">
        <v>9</v>
      </c>
      <c r="Z270" s="58">
        <v>17</v>
      </c>
      <c r="AA270" s="167">
        <v>773943843</v>
      </c>
      <c r="AB270" s="67"/>
      <c r="AD270" s="160"/>
    </row>
    <row r="271" spans="1:30" s="153" customFormat="1" ht="19.5" customHeight="1" x14ac:dyDescent="0.25">
      <c r="A271" s="25">
        <v>265</v>
      </c>
      <c r="B271" s="59" t="s">
        <v>420</v>
      </c>
      <c r="C271" s="28" t="s">
        <v>498</v>
      </c>
      <c r="D271" s="115" t="s">
        <v>499</v>
      </c>
      <c r="E271" s="30" t="s">
        <v>66</v>
      </c>
      <c r="F271" s="88">
        <v>3</v>
      </c>
      <c r="G271" s="88">
        <v>4</v>
      </c>
      <c r="H271" s="112">
        <v>2010</v>
      </c>
      <c r="I271" s="131" t="s">
        <v>500</v>
      </c>
      <c r="J271" s="113" t="s">
        <v>501</v>
      </c>
      <c r="K271" s="48">
        <v>14</v>
      </c>
      <c r="L271" s="82">
        <v>8</v>
      </c>
      <c r="M271" s="82">
        <v>4</v>
      </c>
      <c r="N271" s="91" t="s">
        <v>66</v>
      </c>
      <c r="O271" s="91"/>
      <c r="P271" s="96"/>
      <c r="Q271" s="90" t="s">
        <v>66</v>
      </c>
      <c r="R271" s="80">
        <v>10</v>
      </c>
      <c r="S271" s="80">
        <v>8</v>
      </c>
      <c r="T271" s="80">
        <v>10</v>
      </c>
      <c r="U271" s="80">
        <v>9</v>
      </c>
      <c r="V271" s="57">
        <v>10</v>
      </c>
      <c r="W271" s="57">
        <v>9.5</v>
      </c>
      <c r="X271" s="56">
        <v>10</v>
      </c>
      <c r="Y271" s="56">
        <v>10</v>
      </c>
      <c r="Z271" s="58">
        <v>20</v>
      </c>
      <c r="AA271" s="167" t="s">
        <v>502</v>
      </c>
      <c r="AB271" s="67"/>
      <c r="AD271" s="160"/>
    </row>
    <row r="272" spans="1:30" s="153" customFormat="1" ht="19.5" customHeight="1" x14ac:dyDescent="0.25">
      <c r="A272" s="25">
        <v>266</v>
      </c>
      <c r="B272" s="59" t="s">
        <v>420</v>
      </c>
      <c r="C272" s="28" t="s">
        <v>539</v>
      </c>
      <c r="D272" s="115" t="s">
        <v>540</v>
      </c>
      <c r="E272" s="30" t="s">
        <v>66</v>
      </c>
      <c r="F272" s="88">
        <v>30</v>
      </c>
      <c r="G272" s="88">
        <v>6</v>
      </c>
      <c r="H272" s="112">
        <v>2010</v>
      </c>
      <c r="I272" s="32" t="s">
        <v>541</v>
      </c>
      <c r="J272" s="113" t="s">
        <v>461</v>
      </c>
      <c r="K272" s="96" t="s">
        <v>64</v>
      </c>
      <c r="L272" s="82">
        <v>1</v>
      </c>
      <c r="M272" s="82">
        <v>2</v>
      </c>
      <c r="N272" s="91" t="s">
        <v>66</v>
      </c>
      <c r="O272" s="91"/>
      <c r="P272" s="96"/>
      <c r="Q272" s="90" t="s">
        <v>66</v>
      </c>
      <c r="R272" s="80">
        <v>9</v>
      </c>
      <c r="S272" s="80">
        <v>6</v>
      </c>
      <c r="T272" s="80">
        <v>9</v>
      </c>
      <c r="U272" s="80">
        <v>10</v>
      </c>
      <c r="V272" s="57">
        <v>9</v>
      </c>
      <c r="W272" s="57">
        <v>9</v>
      </c>
      <c r="X272" s="56">
        <v>9</v>
      </c>
      <c r="Y272" s="56">
        <v>10</v>
      </c>
      <c r="Z272" s="58">
        <v>19</v>
      </c>
      <c r="AA272" s="167" t="s">
        <v>542</v>
      </c>
      <c r="AB272" s="67"/>
    </row>
    <row r="273" spans="1:28" s="153" customFormat="1" ht="19.5" customHeight="1" x14ac:dyDescent="0.25">
      <c r="A273" s="25">
        <v>267</v>
      </c>
      <c r="B273" s="59" t="s">
        <v>233</v>
      </c>
      <c r="C273" s="94" t="s">
        <v>276</v>
      </c>
      <c r="D273" s="46" t="s">
        <v>277</v>
      </c>
      <c r="E273" s="82" t="s">
        <v>66</v>
      </c>
      <c r="F273" s="101">
        <v>2</v>
      </c>
      <c r="G273" s="101">
        <v>5</v>
      </c>
      <c r="H273" s="102">
        <v>2010</v>
      </c>
      <c r="I273" s="92">
        <v>2472</v>
      </c>
      <c r="J273" s="33" t="s">
        <v>278</v>
      </c>
      <c r="K273" s="89">
        <v>7</v>
      </c>
      <c r="L273" s="30">
        <v>8</v>
      </c>
      <c r="M273" s="48">
        <v>1</v>
      </c>
      <c r="N273" s="52" t="s">
        <v>66</v>
      </c>
      <c r="O273" s="52"/>
      <c r="P273" s="77"/>
      <c r="Q273" s="91" t="s">
        <v>66</v>
      </c>
      <c r="R273" s="56">
        <v>10</v>
      </c>
      <c r="S273" s="56">
        <v>10</v>
      </c>
      <c r="T273" s="56">
        <v>10</v>
      </c>
      <c r="U273" s="56">
        <v>10</v>
      </c>
      <c r="V273" s="57">
        <v>10</v>
      </c>
      <c r="W273" s="57">
        <v>10</v>
      </c>
      <c r="X273" s="56">
        <v>10</v>
      </c>
      <c r="Y273" s="56">
        <v>10</v>
      </c>
      <c r="Z273" s="58">
        <v>20</v>
      </c>
      <c r="AA273" s="220" t="s">
        <v>279</v>
      </c>
      <c r="AB273" s="67"/>
    </row>
    <row r="274" spans="1:28" s="152" customFormat="1" ht="19.5" customHeight="1" x14ac:dyDescent="0.25">
      <c r="A274" s="25">
        <v>268</v>
      </c>
      <c r="B274" s="147" t="s">
        <v>95</v>
      </c>
      <c r="C274" s="148" t="s">
        <v>738</v>
      </c>
      <c r="D274" s="149" t="s">
        <v>277</v>
      </c>
      <c r="E274" s="76" t="s">
        <v>66</v>
      </c>
      <c r="F274" s="71">
        <v>22</v>
      </c>
      <c r="G274" s="71">
        <v>2</v>
      </c>
      <c r="H274" s="72">
        <v>2010</v>
      </c>
      <c r="I274" s="150" t="s">
        <v>739</v>
      </c>
      <c r="J274" s="151" t="s">
        <v>142</v>
      </c>
      <c r="K274" s="147" t="s">
        <v>64</v>
      </c>
      <c r="L274" s="72">
        <v>1</v>
      </c>
      <c r="M274" s="72">
        <v>2</v>
      </c>
      <c r="N274" s="74" t="s">
        <v>66</v>
      </c>
      <c r="O274" s="74"/>
      <c r="P274" s="74"/>
      <c r="Q274" s="76"/>
      <c r="R274" s="114"/>
      <c r="S274" s="114"/>
      <c r="T274" s="114"/>
      <c r="U274" s="114"/>
      <c r="V274" s="57">
        <v>10</v>
      </c>
      <c r="W274" s="57">
        <v>8</v>
      </c>
      <c r="X274" s="56">
        <v>9</v>
      </c>
      <c r="Y274" s="56">
        <v>9</v>
      </c>
      <c r="Z274" s="58">
        <f>SUM(X274:Y274)</f>
        <v>18</v>
      </c>
      <c r="AA274" s="208" t="s">
        <v>740</v>
      </c>
      <c r="AB274" s="67"/>
    </row>
    <row r="275" spans="1:28" s="152" customFormat="1" ht="19.5" customHeight="1" x14ac:dyDescent="0.25">
      <c r="A275" s="25">
        <v>269</v>
      </c>
      <c r="B275" s="147" t="s">
        <v>95</v>
      </c>
      <c r="C275" s="148" t="s">
        <v>945</v>
      </c>
      <c r="D275" s="149" t="s">
        <v>277</v>
      </c>
      <c r="E275" s="76" t="s">
        <v>66</v>
      </c>
      <c r="F275" s="71">
        <v>21</v>
      </c>
      <c r="G275" s="71">
        <v>2</v>
      </c>
      <c r="H275" s="72">
        <v>2010</v>
      </c>
      <c r="I275" s="150" t="s">
        <v>924</v>
      </c>
      <c r="J275" s="151" t="s">
        <v>134</v>
      </c>
      <c r="K275" s="147" t="s">
        <v>64</v>
      </c>
      <c r="L275" s="72">
        <v>1</v>
      </c>
      <c r="M275" s="72">
        <v>7</v>
      </c>
      <c r="N275" s="74" t="s">
        <v>66</v>
      </c>
      <c r="O275" s="74"/>
      <c r="P275" s="74"/>
      <c r="Q275" s="76"/>
      <c r="R275" s="114"/>
      <c r="S275" s="114"/>
      <c r="T275" s="114"/>
      <c r="U275" s="114"/>
      <c r="V275" s="57">
        <v>9.5</v>
      </c>
      <c r="W275" s="57">
        <v>9</v>
      </c>
      <c r="X275" s="56">
        <v>9</v>
      </c>
      <c r="Y275" s="56">
        <v>10</v>
      </c>
      <c r="Z275" s="58">
        <f>SUM(X275:Y275)</f>
        <v>19</v>
      </c>
      <c r="AA275" s="208" t="s">
        <v>946</v>
      </c>
      <c r="AB275" s="202"/>
    </row>
    <row r="276" spans="1:28" s="152" customFormat="1" ht="19.5" customHeight="1" x14ac:dyDescent="0.25">
      <c r="A276" s="186"/>
      <c r="B276" s="187"/>
      <c r="C276" s="188"/>
      <c r="D276" s="188"/>
      <c r="E276" s="189"/>
      <c r="F276" s="190"/>
      <c r="G276" s="190"/>
      <c r="H276" s="189"/>
      <c r="I276" s="191"/>
      <c r="J276" s="192"/>
      <c r="K276" s="193"/>
      <c r="L276" s="189"/>
      <c r="M276" s="189"/>
      <c r="N276" s="189"/>
      <c r="O276" s="189"/>
      <c r="P276" s="189"/>
      <c r="Q276" s="189"/>
      <c r="R276" s="194"/>
      <c r="S276" s="194"/>
      <c r="T276" s="194"/>
      <c r="U276" s="194"/>
      <c r="V276" s="195"/>
      <c r="W276" s="195"/>
      <c r="X276" s="196"/>
      <c r="Y276" s="196"/>
      <c r="Z276" s="197"/>
      <c r="AA276" s="193"/>
      <c r="AB276" s="188"/>
    </row>
    <row r="277" spans="1:28" ht="19.5" customHeight="1" x14ac:dyDescent="0.25">
      <c r="Y277" s="233" t="s">
        <v>1062</v>
      </c>
      <c r="Z277" s="233"/>
      <c r="AA277" s="233"/>
    </row>
    <row r="278" spans="1:28" ht="19.5" customHeight="1" x14ac:dyDescent="0.25">
      <c r="Y278" s="234" t="s">
        <v>1057</v>
      </c>
      <c r="Z278" s="234"/>
      <c r="AA278" s="234"/>
    </row>
    <row r="279" spans="1:28" ht="19.5" customHeight="1" x14ac:dyDescent="0.25">
      <c r="Y279" s="234" t="s">
        <v>1058</v>
      </c>
      <c r="Z279" s="234"/>
      <c r="AA279" s="234"/>
    </row>
    <row r="280" spans="1:28" ht="19.5" customHeight="1" x14ac:dyDescent="0.25">
      <c r="Y280" s="184"/>
      <c r="Z280" s="184"/>
      <c r="AA280" s="185"/>
    </row>
    <row r="281" spans="1:28" ht="19.5" customHeight="1" x14ac:dyDescent="0.25">
      <c r="Y281" s="239" t="s">
        <v>1061</v>
      </c>
      <c r="Z281" s="239"/>
      <c r="AA281" s="239"/>
    </row>
    <row r="282" spans="1:28" ht="19.5" customHeight="1" x14ac:dyDescent="0.25">
      <c r="Y282" s="184"/>
      <c r="Z282" s="184"/>
      <c r="AA282" s="185"/>
    </row>
    <row r="283" spans="1:28" ht="19.5" customHeight="1" x14ac:dyDescent="0.25">
      <c r="Y283" s="184"/>
      <c r="Z283" s="184"/>
      <c r="AA283" s="185"/>
    </row>
    <row r="284" spans="1:28" ht="19.5" customHeight="1" x14ac:dyDescent="0.25">
      <c r="Y284" s="234" t="s">
        <v>1059</v>
      </c>
      <c r="Z284" s="234"/>
      <c r="AA284" s="234"/>
    </row>
    <row r="285" spans="1:28" ht="19.5" customHeight="1" x14ac:dyDescent="0.25">
      <c r="Y285" s="234" t="s">
        <v>1060</v>
      </c>
      <c r="Z285" s="234"/>
      <c r="AA285" s="234"/>
    </row>
  </sheetData>
  <sortState ref="B11:AI279">
    <sortCondition ref="D11:D279"/>
  </sortState>
  <mergeCells count="34">
    <mergeCell ref="Y279:AA279"/>
    <mergeCell ref="Y284:AA284"/>
    <mergeCell ref="Y285:AA285"/>
    <mergeCell ref="Y281:AA281"/>
    <mergeCell ref="V4:X4"/>
    <mergeCell ref="Y4:Y5"/>
    <mergeCell ref="Z4:Z5"/>
    <mergeCell ref="AA3:AA5"/>
    <mergeCell ref="N6:P6"/>
    <mergeCell ref="Y277:AA277"/>
    <mergeCell ref="Y278:AA278"/>
    <mergeCell ref="AB3:AB5"/>
    <mergeCell ref="F4:F5"/>
    <mergeCell ref="G4:G5"/>
    <mergeCell ref="H4:H5"/>
    <mergeCell ref="I4:I5"/>
    <mergeCell ref="J4:J5"/>
    <mergeCell ref="K4:K5"/>
    <mergeCell ref="L4:L5"/>
    <mergeCell ref="M4:M5"/>
    <mergeCell ref="N4:P4"/>
    <mergeCell ref="V3:Z3"/>
    <mergeCell ref="A1:AB1"/>
    <mergeCell ref="Q4:Q5"/>
    <mergeCell ref="R4:U4"/>
    <mergeCell ref="A2:Z2"/>
    <mergeCell ref="A3:A5"/>
    <mergeCell ref="B3:B5"/>
    <mergeCell ref="C3:C5"/>
    <mergeCell ref="D3:D5"/>
    <mergeCell ref="E3:E5"/>
    <mergeCell ref="F3:H3"/>
    <mergeCell ref="I3:P3"/>
    <mergeCell ref="Q3:U3"/>
  </mergeCells>
  <printOptions horizontalCentered="1"/>
  <pageMargins left="0" right="0" top="0.39370078740157483" bottom="0.39370078740157483" header="0.19685039370078741" footer="0.19685039370078741"/>
  <pageSetup paperSize="9" scale="4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CVA - Lop 6 - NH 2021-2022</vt:lpstr>
      <vt:lpstr>'CVA - Lop 6 - NH 2021-2022'!Print_Titles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2021-06-29T12:39:27Z</dcterms:created>
  <dcterms:modified xsi:type="dcterms:W3CDTF">2021-07-01T09:28:49Z</dcterms:modified>
</cp:coreProperties>
</file>