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HPC\Desktop\THONG KE 2019-2020\"/>
    </mc:Choice>
  </mc:AlternateContent>
  <xr:revisionPtr revIDLastSave="0" documentId="13_ncr:1_{33536894-3D86-4AE2-B9C9-8EBB06A1283E}" xr6:coauthVersionLast="43" xr6:coauthVersionMax="43" xr10:uidLastSave="{00000000-0000-0000-0000-000000000000}"/>
  <bookViews>
    <workbookView xWindow="-120" yWindow="-120" windowWidth="20730" windowHeight="11160" xr2:uid="{9CFBB39C-BE69-4D70-AFEA-155A3F32D133}"/>
  </bookViews>
  <sheets>
    <sheet name="123K7" sheetId="2" r:id="rId1"/>
    <sheet name="TOPK7" sheetId="7" r:id="rId2"/>
  </sheets>
  <definedNames>
    <definedName name="_xlnm._FilterDatabase" localSheetId="0" hidden="1">'123K7'!$A$7:$G$7</definedName>
    <definedName name="_xlnm._FilterDatabase" localSheetId="1" hidden="1">TOPK7!$A$7:$F$7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0" i="7" l="1"/>
  <c r="F29" i="7"/>
  <c r="F28" i="7"/>
  <c r="F27" i="7"/>
  <c r="F26" i="7"/>
  <c r="F25" i="7"/>
  <c r="F24" i="7"/>
  <c r="F23" i="7"/>
  <c r="F22" i="7"/>
  <c r="F21" i="7"/>
  <c r="F31" i="7" s="1"/>
  <c r="F52" i="2"/>
  <c r="F51" i="2"/>
  <c r="F50" i="2"/>
  <c r="F53" i="2" l="1"/>
</calcChain>
</file>

<file path=xl/sharedStrings.xml><?xml version="1.0" encoding="utf-8"?>
<sst xmlns="http://schemas.openxmlformats.org/spreadsheetml/2006/main" count="273" uniqueCount="119">
  <si>
    <t>STT</t>
  </si>
  <si>
    <t>Họ và tên</t>
  </si>
  <si>
    <t>TBCM</t>
  </si>
  <si>
    <t>Danh Hiệu</t>
  </si>
  <si>
    <t>Xếp hạng</t>
  </si>
  <si>
    <t>9.2</t>
  </si>
  <si>
    <t>8.6</t>
  </si>
  <si>
    <t>9.8</t>
  </si>
  <si>
    <t>10</t>
  </si>
  <si>
    <t>9.5</t>
  </si>
  <si>
    <t>HSG</t>
  </si>
  <si>
    <t>9.0</t>
  </si>
  <si>
    <t>9.6</t>
  </si>
  <si>
    <t>9.4</t>
  </si>
  <si>
    <t>8.7</t>
  </si>
  <si>
    <t>Tăng Chí Hùng</t>
  </si>
  <si>
    <t>Trương Uyên Nghi</t>
  </si>
  <si>
    <t>Trần Thu Như</t>
  </si>
  <si>
    <t>Võ Đức Thiện</t>
  </si>
  <si>
    <t>Trần Xuân Trúc</t>
  </si>
  <si>
    <t>7/1</t>
  </si>
  <si>
    <t>Vũ Vy Anh</t>
  </si>
  <si>
    <t>Huỳnh Anh Huy</t>
  </si>
  <si>
    <t>Nguyễn Nhật Hồng Phúc</t>
  </si>
  <si>
    <t>7/2</t>
  </si>
  <si>
    <t>Trần Thị Yến Nhi</t>
  </si>
  <si>
    <t>Trương Ngọc Thanh</t>
  </si>
  <si>
    <t>Nguyễn Bình Trí</t>
  </si>
  <si>
    <t>7/3</t>
  </si>
  <si>
    <t>Nguyễn Lê Trúc Hà</t>
  </si>
  <si>
    <t>Vũ Lê Hoàng Bảo Trân</t>
  </si>
  <si>
    <t>Phạm Quỳnh Phương Vy</t>
  </si>
  <si>
    <t>7/4</t>
  </si>
  <si>
    <t>Bùi Nguyệt Anh</t>
  </si>
  <si>
    <t>Phạm Phương Linh</t>
  </si>
  <si>
    <t>Kiều Hồ Phương Nhi</t>
  </si>
  <si>
    <t>Nguyễn Vy Thanh</t>
  </si>
  <si>
    <t>Nguyễn Minh Thư</t>
  </si>
  <si>
    <t>7/5</t>
  </si>
  <si>
    <t>Nguyễn Thị Ngọc Hiệp</t>
  </si>
  <si>
    <t>Vũ Thiên Kim</t>
  </si>
  <si>
    <t>Nguyễn Thành Kỳ</t>
  </si>
  <si>
    <t>Nguyễn Nhật Minh</t>
  </si>
  <si>
    <t>7/6</t>
  </si>
  <si>
    <t>Phan Huỳnh Minh Anh</t>
  </si>
  <si>
    <t>Nguyễn Trần Hồng Ân</t>
  </si>
  <si>
    <t>Lê Thị Thiên Kim</t>
  </si>
  <si>
    <t>7/7</t>
  </si>
  <si>
    <t>Hà Hải Anh</t>
  </si>
  <si>
    <t>Nguyễn Trần Gia Hân</t>
  </si>
  <si>
    <t>Vũ Gia Trúc</t>
  </si>
  <si>
    <t>7/8</t>
  </si>
  <si>
    <t>Hồ Trần Nguyên Hân</t>
  </si>
  <si>
    <t>Phạm Ngọc Tường Vy</t>
  </si>
  <si>
    <t>Võ Trần Như Ý</t>
  </si>
  <si>
    <t>Lê Ngọc Như Ý</t>
  </si>
  <si>
    <t>7/9</t>
  </si>
  <si>
    <t>Nguyễn Ngọc Trâm Anh</t>
  </si>
  <si>
    <t>Vũ Thị Phương Anh</t>
  </si>
  <si>
    <t>Trương Yến Linh</t>
  </si>
  <si>
    <t>Phạm Hoàng Anh Thy</t>
  </si>
  <si>
    <t>7/10</t>
  </si>
  <si>
    <t>Lê Hà Phương Anh</t>
  </si>
  <si>
    <t>Lê Bảo Hân</t>
  </si>
  <si>
    <t>Phạm Lê Nguyên</t>
  </si>
  <si>
    <t>7/11</t>
  </si>
  <si>
    <t>1</t>
  </si>
  <si>
    <t>3</t>
  </si>
  <si>
    <t>2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</si>
  <si>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</si>
  <si>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</si>
  <si>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</si>
  <si>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</si>
  <si>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</si>
  <si>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</si>
  <si>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</si>
  <si>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</si>
  <si>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</si>
  <si>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</si>
  <si>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</si>
  <si>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</si>
  <si>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</si>
  <si>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</si>
  <si>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</si>
  <si>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</si>
  <si>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</si>
  <si>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</si>
  <si>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</si>
  <si>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</si>
  <si>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</si>
  <si>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</si>
  <si>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</si>
  <si>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</si>
  <si>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</si>
  <si>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</si>
  <si>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</si>
  <si>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</si>
  <si>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</si>
  <si>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</si>
  <si>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</si>
  <si>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</si>
  <si>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</si>
  <si>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</si>
  <si>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</si>
  <si>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</si>
  <si>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9.78</t>
  </si>
  <si>
    <t>9.64</t>
  </si>
  <si>
    <t>9.61</t>
  </si>
  <si>
    <t>9.59</t>
  </si>
  <si>
    <t>9.58</t>
  </si>
  <si>
    <t>ỦY BAN NHÂN DÂN QUẬN 1</t>
  </si>
  <si>
    <t>TRƯỜNG THCS MINH ĐỨC</t>
  </si>
  <si>
    <t xml:space="preserve">DANH SÁCH KHEN THƯỞNG HỌC SINH ĐẠT HẠNG 1 2 3 </t>
  </si>
  <si>
    <t>NĂM HỌC 2019 - 2020</t>
  </si>
  <si>
    <t>HẠNG</t>
  </si>
  <si>
    <t>SL</t>
  </si>
  <si>
    <t>TC</t>
  </si>
  <si>
    <t>DANH SÁCH KHEN THƯỞNG TOP 10 HỌC SINH XUẤT SẮC NHẤT KHỐI</t>
  </si>
  <si>
    <t>Lớp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</si>
</sst>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Times New Roman"/>
      <family val="2"/>
    </font>
    <font>
      <sz val="11"/>
      <color indexed="8"/>
      <name val="Times New Roman"/>
      <family val="1"/>
    </font>
    <font>
      <sz val="8"/>
      <name val="Times New Roman"/>
      <family val="2"/>
    </font>
    <font>
      <b/>
      <sz val="12"/>
      <color indexed="8"/>
      <name val="Times New Roman"/>
      <family val="1"/>
      <charset val="163"/>
    </font>
    <font>
      <sz val="12"/>
      <color indexed="8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1" applyFont="1"/>
    <xf numFmtId="0" fontId="7" fillId="0" borderId="0" xfId="0" applyFont="1"/>
    <xf numFmtId="0" fontId="8" fillId="0" borderId="0" xfId="1" applyFont="1" applyAlignment="1">
      <alignment vertical="top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3" fillId="2" borderId="2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left" vertical="center" wrapText="1"/>
    </xf>
    <xf numFmtId="164" fontId="1" fillId="0" borderId="10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2" xfId="1" xr:uid="{3F8B4968-D79B-475D-85F3-ACAB8BA94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B0956-F213-40CD-90CB-748673A97112}">
  <dimension ref="A1:G53"/>
  <sheetViews>
    <sheetView tabSelected="1" workbookViewId="0">
      <selection activeCell="B14" sqref="B14"/>
    </sheetView>
  </sheetViews>
  <sheetFormatPr defaultRowHeight="15.75" x14ac:dyDescent="0.25"/>
  <cols>
    <col min="2" max="2" width="22.75" customWidth="1"/>
    <col min="3" max="3" width="8.75" style="1"/>
    <col min="4" max="6" width="8.75" style="5"/>
  </cols>
  <sheetData>
    <row r="1" spans="1:7" x14ac:dyDescent="0.25">
      <c r="A1" s="7" t="s">
        <v>110</v>
      </c>
      <c r="B1" s="7"/>
      <c r="C1" s="7"/>
      <c r="D1" s="8"/>
      <c r="E1" s="8"/>
      <c r="F1" s="8"/>
      <c r="G1" s="8"/>
    </row>
    <row r="2" spans="1:7" x14ac:dyDescent="0.25">
      <c r="A2" s="9" t="s">
        <v>111</v>
      </c>
      <c r="B2" s="9"/>
      <c r="C2" s="9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ht="18.75" x14ac:dyDescent="0.3">
      <c r="A4" s="10" t="s">
        <v>112</v>
      </c>
      <c r="B4" s="8"/>
      <c r="C4" s="8"/>
      <c r="D4" s="8"/>
      <c r="E4" s="8"/>
      <c r="F4" s="8"/>
      <c r="G4" s="8"/>
    </row>
    <row r="5" spans="1:7" ht="18.75" x14ac:dyDescent="0.3">
      <c r="A5" s="44" t="s">
        <v>113</v>
      </c>
      <c r="B5" s="44"/>
      <c r="C5" s="44"/>
      <c r="D5" s="44"/>
      <c r="E5" s="44"/>
      <c r="F5" s="44"/>
      <c r="G5" s="44"/>
    </row>
    <row r="7" spans="1:7" s="4" customFormat="1" ht="32.25" thickBot="1" x14ac:dyDescent="0.3">
      <c r="A7" s="13" t="s">
        <v>0</v>
      </c>
      <c r="B7" s="13" t="s">
        <v>1</v>
      </c>
      <c r="C7" s="13" t="s">
        <v>118</v>
      </c>
      <c r="D7" s="14" t="s">
        <v>2</v>
      </c>
      <c r="E7" s="15" t="s">
        <v>3</v>
      </c>
      <c r="F7" s="14" t="s">
        <v>4</v>
      </c>
    </row>
    <row r="8" spans="1:7" x14ac:dyDescent="0.25">
      <c r="A8" s="27" t="s">
        <v>8</v>
      </c>
      <c r="B8" s="28" t="s">
        <v>25</v>
      </c>
      <c r="C8" s="28" t="s">
        <v>28</v>
      </c>
      <c r="D8" s="29" t="s">
        <v>6</v>
      </c>
      <c r="E8" s="30" t="s">
        <v>10</v>
      </c>
      <c r="F8" s="31">
        <v>3</v>
      </c>
    </row>
    <row r="9" spans="1:7" x14ac:dyDescent="0.25">
      <c r="A9" s="32" t="s">
        <v>67</v>
      </c>
      <c r="B9" s="21" t="s">
        <v>31</v>
      </c>
      <c r="C9" s="17" t="s">
        <v>32</v>
      </c>
      <c r="D9" s="22" t="s">
        <v>13</v>
      </c>
      <c r="E9" s="22" t="s">
        <v>10</v>
      </c>
      <c r="F9" s="41">
        <v>3</v>
      </c>
    </row>
    <row r="10" spans="1:7" x14ac:dyDescent="0.25">
      <c r="A10" s="32" t="s">
        <v>69</v>
      </c>
      <c r="B10" s="17" t="s">
        <v>34</v>
      </c>
      <c r="C10" s="17" t="s">
        <v>38</v>
      </c>
      <c r="D10" s="18" t="s">
        <v>13</v>
      </c>
      <c r="E10" s="16" t="s">
        <v>10</v>
      </c>
      <c r="F10" s="33">
        <v>3</v>
      </c>
    </row>
    <row r="11" spans="1:7" x14ac:dyDescent="0.25">
      <c r="A11" s="32" t="s">
        <v>70</v>
      </c>
      <c r="B11" s="17" t="s">
        <v>36</v>
      </c>
      <c r="C11" s="17" t="s">
        <v>38</v>
      </c>
      <c r="D11" s="18" t="s">
        <v>13</v>
      </c>
      <c r="E11" s="16" t="s">
        <v>10</v>
      </c>
      <c r="F11" s="33">
        <v>3</v>
      </c>
    </row>
    <row r="12" spans="1:7" x14ac:dyDescent="0.25">
      <c r="A12" s="32" t="s">
        <v>71</v>
      </c>
      <c r="B12" s="17" t="s">
        <v>37</v>
      </c>
      <c r="C12" s="17" t="s">
        <v>38</v>
      </c>
      <c r="D12" s="18" t="s">
        <v>13</v>
      </c>
      <c r="E12" s="16" t="s">
        <v>10</v>
      </c>
      <c r="F12" s="33">
        <v>3</v>
      </c>
    </row>
    <row r="13" spans="1:7" x14ac:dyDescent="0.25">
      <c r="A13" s="32" t="s">
        <v>72</v>
      </c>
      <c r="B13" s="17" t="s">
        <v>53</v>
      </c>
      <c r="C13" s="17" t="s">
        <v>56</v>
      </c>
      <c r="D13" s="18" t="s">
        <v>13</v>
      </c>
      <c r="E13" s="16" t="s">
        <v>10</v>
      </c>
      <c r="F13" s="33">
        <v>3</v>
      </c>
    </row>
    <row r="14" spans="1:7" x14ac:dyDescent="0.25">
      <c r="A14" s="32" t="s">
        <v>73</v>
      </c>
      <c r="B14" s="17" t="s">
        <v>54</v>
      </c>
      <c r="C14" s="17" t="s">
        <v>56</v>
      </c>
      <c r="D14" s="18" t="s">
        <v>13</v>
      </c>
      <c r="E14" s="16" t="s">
        <v>10</v>
      </c>
      <c r="F14" s="33">
        <v>3</v>
      </c>
    </row>
    <row r="15" spans="1:7" x14ac:dyDescent="0.25">
      <c r="A15" s="32" t="s">
        <v>66</v>
      </c>
      <c r="B15" s="17" t="s">
        <v>57</v>
      </c>
      <c r="C15" s="17" t="s">
        <v>61</v>
      </c>
      <c r="D15" s="18" t="s">
        <v>12</v>
      </c>
      <c r="E15" s="16" t="s">
        <v>10</v>
      </c>
      <c r="F15" s="33">
        <v>3</v>
      </c>
    </row>
    <row r="16" spans="1:7" x14ac:dyDescent="0.25">
      <c r="A16" s="32" t="s">
        <v>68</v>
      </c>
      <c r="B16" s="17" t="s">
        <v>59</v>
      </c>
      <c r="C16" s="17" t="s">
        <v>61</v>
      </c>
      <c r="D16" s="18" t="s">
        <v>12</v>
      </c>
      <c r="E16" s="16" t="s">
        <v>10</v>
      </c>
      <c r="F16" s="33">
        <v>3</v>
      </c>
    </row>
    <row r="17" spans="1:6" ht="16.5" thickBot="1" x14ac:dyDescent="0.3">
      <c r="A17" s="35" t="s">
        <v>74</v>
      </c>
      <c r="B17" s="36" t="s">
        <v>64</v>
      </c>
      <c r="C17" s="36" t="s">
        <v>65</v>
      </c>
      <c r="D17" s="37" t="s">
        <v>13</v>
      </c>
      <c r="E17" s="38" t="s">
        <v>10</v>
      </c>
      <c r="F17" s="39">
        <v>3</v>
      </c>
    </row>
    <row r="18" spans="1:6" x14ac:dyDescent="0.25">
      <c r="A18" s="27" t="s">
        <v>81</v>
      </c>
      <c r="B18" s="28" t="s">
        <v>15</v>
      </c>
      <c r="C18" s="28" t="s">
        <v>20</v>
      </c>
      <c r="D18" s="29" t="s">
        <v>11</v>
      </c>
      <c r="E18" s="30" t="s">
        <v>10</v>
      </c>
      <c r="F18" s="31">
        <v>2</v>
      </c>
    </row>
    <row r="19" spans="1:6" x14ac:dyDescent="0.25">
      <c r="A19" s="32" t="s">
        <v>82</v>
      </c>
      <c r="B19" s="17" t="s">
        <v>16</v>
      </c>
      <c r="C19" s="17" t="s">
        <v>20</v>
      </c>
      <c r="D19" s="18" t="s">
        <v>11</v>
      </c>
      <c r="E19" s="16" t="s">
        <v>10</v>
      </c>
      <c r="F19" s="33">
        <v>2</v>
      </c>
    </row>
    <row r="20" spans="1:6" x14ac:dyDescent="0.25">
      <c r="A20" s="32" t="s">
        <v>83</v>
      </c>
      <c r="B20" s="17" t="s">
        <v>17</v>
      </c>
      <c r="C20" s="17" t="s">
        <v>20</v>
      </c>
      <c r="D20" s="18" t="s">
        <v>11</v>
      </c>
      <c r="E20" s="16" t="s">
        <v>10</v>
      </c>
      <c r="F20" s="33">
        <v>2</v>
      </c>
    </row>
    <row r="21" spans="1:6" x14ac:dyDescent="0.25">
      <c r="A21" s="32" t="s">
        <v>84</v>
      </c>
      <c r="B21" s="17" t="s">
        <v>18</v>
      </c>
      <c r="C21" s="17" t="s">
        <v>20</v>
      </c>
      <c r="D21" s="18" t="s">
        <v>11</v>
      </c>
      <c r="E21" s="16" t="s">
        <v>10</v>
      </c>
      <c r="F21" s="33">
        <v>2</v>
      </c>
    </row>
    <row r="22" spans="1:6" x14ac:dyDescent="0.25">
      <c r="A22" s="32" t="s">
        <v>85</v>
      </c>
      <c r="B22" s="3" t="s">
        <v>21</v>
      </c>
      <c r="C22" s="2" t="s">
        <v>24</v>
      </c>
      <c r="D22" s="20" t="s">
        <v>11</v>
      </c>
      <c r="E22" s="20" t="s">
        <v>10</v>
      </c>
      <c r="F22" s="34">
        <v>2</v>
      </c>
    </row>
    <row r="23" spans="1:6" x14ac:dyDescent="0.25">
      <c r="A23" s="32" t="s">
        <v>86</v>
      </c>
      <c r="B23" s="3" t="s">
        <v>22</v>
      </c>
      <c r="C23" s="2" t="s">
        <v>24</v>
      </c>
      <c r="D23" s="20" t="s">
        <v>11</v>
      </c>
      <c r="E23" s="20" t="s">
        <v>10</v>
      </c>
      <c r="F23" s="34">
        <v>2</v>
      </c>
    </row>
    <row r="24" spans="1:6" x14ac:dyDescent="0.25">
      <c r="A24" s="32" t="s">
        <v>87</v>
      </c>
      <c r="B24" s="17" t="s">
        <v>27</v>
      </c>
      <c r="C24" s="17" t="s">
        <v>28</v>
      </c>
      <c r="D24" s="18" t="s">
        <v>14</v>
      </c>
      <c r="E24" s="16" t="s">
        <v>10</v>
      </c>
      <c r="F24" s="33">
        <v>2</v>
      </c>
    </row>
    <row r="25" spans="1:6" x14ac:dyDescent="0.25">
      <c r="A25" s="32" t="s">
        <v>75</v>
      </c>
      <c r="B25" s="17" t="s">
        <v>29</v>
      </c>
      <c r="C25" s="17" t="s">
        <v>32</v>
      </c>
      <c r="D25" s="18" t="s">
        <v>9</v>
      </c>
      <c r="E25" s="16" t="s">
        <v>10</v>
      </c>
      <c r="F25" s="33">
        <v>2</v>
      </c>
    </row>
    <row r="26" spans="1:6" x14ac:dyDescent="0.25">
      <c r="A26" s="32" t="s">
        <v>76</v>
      </c>
      <c r="B26" s="17" t="s">
        <v>35</v>
      </c>
      <c r="C26" s="17" t="s">
        <v>38</v>
      </c>
      <c r="D26" s="18" t="s">
        <v>9</v>
      </c>
      <c r="E26" s="16" t="s">
        <v>10</v>
      </c>
      <c r="F26" s="33">
        <v>2</v>
      </c>
    </row>
    <row r="27" spans="1:6" x14ac:dyDescent="0.25">
      <c r="A27" s="32" t="s">
        <v>78</v>
      </c>
      <c r="B27" s="17" t="s">
        <v>39</v>
      </c>
      <c r="C27" s="17" t="s">
        <v>43</v>
      </c>
      <c r="D27" s="18" t="s">
        <v>5</v>
      </c>
      <c r="E27" s="16" t="s">
        <v>10</v>
      </c>
      <c r="F27" s="33">
        <v>2</v>
      </c>
    </row>
    <row r="28" spans="1:6" x14ac:dyDescent="0.25">
      <c r="A28" s="32" t="s">
        <v>79</v>
      </c>
      <c r="B28" s="17" t="s">
        <v>41</v>
      </c>
      <c r="C28" s="17" t="s">
        <v>43</v>
      </c>
      <c r="D28" s="18" t="s">
        <v>5</v>
      </c>
      <c r="E28" s="16" t="s">
        <v>10</v>
      </c>
      <c r="F28" s="33">
        <v>2</v>
      </c>
    </row>
    <row r="29" spans="1:6" x14ac:dyDescent="0.25">
      <c r="A29" s="32" t="s">
        <v>80</v>
      </c>
      <c r="B29" s="17" t="s">
        <v>42</v>
      </c>
      <c r="C29" s="17" t="s">
        <v>43</v>
      </c>
      <c r="D29" s="18" t="s">
        <v>5</v>
      </c>
      <c r="E29" s="16" t="s">
        <v>10</v>
      </c>
      <c r="F29" s="33">
        <v>2</v>
      </c>
    </row>
    <row r="30" spans="1:6" ht="16.5" thickBot="1" x14ac:dyDescent="0.3">
      <c r="A30" s="35" t="s">
        <v>77</v>
      </c>
      <c r="B30" s="36" t="s">
        <v>52</v>
      </c>
      <c r="C30" s="36" t="s">
        <v>56</v>
      </c>
      <c r="D30" s="37" t="s">
        <v>9</v>
      </c>
      <c r="E30" s="38" t="s">
        <v>10</v>
      </c>
      <c r="F30" s="39">
        <v>2</v>
      </c>
    </row>
    <row r="31" spans="1:6" x14ac:dyDescent="0.25">
      <c r="A31" s="23" t="s">
        <v>102</v>
      </c>
      <c r="B31" s="24" t="s">
        <v>19</v>
      </c>
      <c r="C31" s="24" t="s">
        <v>20</v>
      </c>
      <c r="D31" s="25" t="s">
        <v>13</v>
      </c>
      <c r="E31" s="23" t="s">
        <v>10</v>
      </c>
      <c r="F31" s="26">
        <v>1</v>
      </c>
    </row>
    <row r="32" spans="1:6" x14ac:dyDescent="0.25">
      <c r="A32" s="16" t="s">
        <v>90</v>
      </c>
      <c r="B32" s="3" t="s">
        <v>23</v>
      </c>
      <c r="C32" s="2" t="s">
        <v>24</v>
      </c>
      <c r="D32" s="20" t="s">
        <v>12</v>
      </c>
      <c r="E32" s="20" t="s">
        <v>10</v>
      </c>
      <c r="F32" s="20">
        <v>1</v>
      </c>
    </row>
    <row r="33" spans="1:6" x14ac:dyDescent="0.25">
      <c r="A33" s="16" t="s">
        <v>104</v>
      </c>
      <c r="B33" s="17" t="s">
        <v>26</v>
      </c>
      <c r="C33" s="17" t="s">
        <v>28</v>
      </c>
      <c r="D33" s="18" t="s">
        <v>11</v>
      </c>
      <c r="E33" s="16" t="s">
        <v>10</v>
      </c>
      <c r="F33" s="19">
        <v>1</v>
      </c>
    </row>
    <row r="34" spans="1:6" x14ac:dyDescent="0.25">
      <c r="A34" s="16" t="s">
        <v>91</v>
      </c>
      <c r="B34" s="17" t="s">
        <v>30</v>
      </c>
      <c r="C34" s="17" t="s">
        <v>32</v>
      </c>
      <c r="D34" s="18" t="s">
        <v>12</v>
      </c>
      <c r="E34" s="16" t="s">
        <v>10</v>
      </c>
      <c r="F34" s="19">
        <v>1</v>
      </c>
    </row>
    <row r="35" spans="1:6" x14ac:dyDescent="0.25">
      <c r="A35" s="16" t="s">
        <v>92</v>
      </c>
      <c r="B35" s="17" t="s">
        <v>33</v>
      </c>
      <c r="C35" s="17" t="s">
        <v>38</v>
      </c>
      <c r="D35" s="18" t="s">
        <v>12</v>
      </c>
      <c r="E35" s="16" t="s">
        <v>10</v>
      </c>
      <c r="F35" s="19">
        <v>1</v>
      </c>
    </row>
    <row r="36" spans="1:6" x14ac:dyDescent="0.25">
      <c r="A36" s="16" t="s">
        <v>103</v>
      </c>
      <c r="B36" s="17" t="s">
        <v>40</v>
      </c>
      <c r="C36" s="17" t="s">
        <v>43</v>
      </c>
      <c r="D36" s="18" t="s">
        <v>13</v>
      </c>
      <c r="E36" s="16" t="s">
        <v>10</v>
      </c>
      <c r="F36" s="19">
        <v>1</v>
      </c>
    </row>
    <row r="37" spans="1:6" x14ac:dyDescent="0.25">
      <c r="A37" s="16" t="s">
        <v>93</v>
      </c>
      <c r="B37" s="17" t="s">
        <v>44</v>
      </c>
      <c r="C37" s="17" t="s">
        <v>47</v>
      </c>
      <c r="D37" s="18" t="s">
        <v>12</v>
      </c>
      <c r="E37" s="16" t="s">
        <v>10</v>
      </c>
      <c r="F37" s="19">
        <v>1</v>
      </c>
    </row>
    <row r="38" spans="1:6" x14ac:dyDescent="0.25">
      <c r="A38" s="16" t="s">
        <v>94</v>
      </c>
      <c r="B38" s="17" t="s">
        <v>45</v>
      </c>
      <c r="C38" s="17" t="s">
        <v>47</v>
      </c>
      <c r="D38" s="18" t="s">
        <v>12</v>
      </c>
      <c r="E38" s="16" t="s">
        <v>10</v>
      </c>
      <c r="F38" s="19">
        <v>1</v>
      </c>
    </row>
    <row r="39" spans="1:6" x14ac:dyDescent="0.25">
      <c r="A39" s="16" t="s">
        <v>95</v>
      </c>
      <c r="B39" s="17" t="s">
        <v>46</v>
      </c>
      <c r="C39" s="17" t="s">
        <v>47</v>
      </c>
      <c r="D39" s="18" t="s">
        <v>12</v>
      </c>
      <c r="E39" s="16" t="s">
        <v>10</v>
      </c>
      <c r="F39" s="19">
        <v>1</v>
      </c>
    </row>
    <row r="40" spans="1:6" x14ac:dyDescent="0.25">
      <c r="A40" s="16" t="s">
        <v>97</v>
      </c>
      <c r="B40" s="17" t="s">
        <v>48</v>
      </c>
      <c r="C40" s="17" t="s">
        <v>51</v>
      </c>
      <c r="D40" s="18" t="s">
        <v>9</v>
      </c>
      <c r="E40" s="16" t="s">
        <v>10</v>
      </c>
      <c r="F40" s="19">
        <v>1</v>
      </c>
    </row>
    <row r="41" spans="1:6" x14ac:dyDescent="0.25">
      <c r="A41" s="16" t="s">
        <v>98</v>
      </c>
      <c r="B41" s="17" t="s">
        <v>49</v>
      </c>
      <c r="C41" s="17" t="s">
        <v>51</v>
      </c>
      <c r="D41" s="18" t="s">
        <v>9</v>
      </c>
      <c r="E41" s="16" t="s">
        <v>10</v>
      </c>
      <c r="F41" s="19">
        <v>1</v>
      </c>
    </row>
    <row r="42" spans="1:6" x14ac:dyDescent="0.25">
      <c r="A42" s="16" t="s">
        <v>99</v>
      </c>
      <c r="B42" s="17" t="s">
        <v>50</v>
      </c>
      <c r="C42" s="17" t="s">
        <v>51</v>
      </c>
      <c r="D42" s="18" t="s">
        <v>9</v>
      </c>
      <c r="E42" s="16" t="s">
        <v>10</v>
      </c>
      <c r="F42" s="19">
        <v>1</v>
      </c>
    </row>
    <row r="43" spans="1:6" x14ac:dyDescent="0.25">
      <c r="A43" s="16" t="s">
        <v>96</v>
      </c>
      <c r="B43" s="21" t="s">
        <v>55</v>
      </c>
      <c r="C43" s="17" t="s">
        <v>56</v>
      </c>
      <c r="D43" s="22" t="s">
        <v>12</v>
      </c>
      <c r="E43" s="22" t="s">
        <v>10</v>
      </c>
      <c r="F43" s="22">
        <v>1</v>
      </c>
    </row>
    <row r="44" spans="1:6" x14ac:dyDescent="0.25">
      <c r="A44" s="16" t="s">
        <v>88</v>
      </c>
      <c r="B44" s="17" t="s">
        <v>58</v>
      </c>
      <c r="C44" s="17" t="s">
        <v>61</v>
      </c>
      <c r="D44" s="18" t="s">
        <v>7</v>
      </c>
      <c r="E44" s="16" t="s">
        <v>10</v>
      </c>
      <c r="F44" s="19">
        <v>1</v>
      </c>
    </row>
    <row r="45" spans="1:6" x14ac:dyDescent="0.25">
      <c r="A45" s="16" t="s">
        <v>89</v>
      </c>
      <c r="B45" s="17" t="s">
        <v>60</v>
      </c>
      <c r="C45" s="17" t="s">
        <v>61</v>
      </c>
      <c r="D45" s="18" t="s">
        <v>7</v>
      </c>
      <c r="E45" s="16" t="s">
        <v>10</v>
      </c>
      <c r="F45" s="19">
        <v>1</v>
      </c>
    </row>
    <row r="46" spans="1:6" x14ac:dyDescent="0.25">
      <c r="A46" s="16" t="s">
        <v>100</v>
      </c>
      <c r="B46" s="17" t="s">
        <v>62</v>
      </c>
      <c r="C46" s="17" t="s">
        <v>65</v>
      </c>
      <c r="D46" s="18" t="s">
        <v>9</v>
      </c>
      <c r="E46" s="16" t="s">
        <v>10</v>
      </c>
      <c r="F46" s="19">
        <v>1</v>
      </c>
    </row>
    <row r="47" spans="1:6" x14ac:dyDescent="0.25">
      <c r="A47" s="16" t="s">
        <v>101</v>
      </c>
      <c r="B47" s="17" t="s">
        <v>63</v>
      </c>
      <c r="C47" s="17" t="s">
        <v>65</v>
      </c>
      <c r="D47" s="18" t="s">
        <v>9</v>
      </c>
      <c r="E47" s="16" t="s">
        <v>10</v>
      </c>
      <c r="F47" s="19">
        <v>1</v>
      </c>
    </row>
    <row r="49" spans="5:6" x14ac:dyDescent="0.25">
      <c r="E49" s="11" t="s">
        <v>114</v>
      </c>
      <c r="F49" s="11" t="s">
        <v>115</v>
      </c>
    </row>
    <row r="50" spans="5:6" x14ac:dyDescent="0.25">
      <c r="E50" s="11">
        <v>1</v>
      </c>
      <c r="F50" s="12">
        <f>COUNTIF($F$8:$F$47,1)</f>
        <v>17</v>
      </c>
    </row>
    <row r="51" spans="5:6" x14ac:dyDescent="0.25">
      <c r="E51" s="11">
        <v>2</v>
      </c>
      <c r="F51" s="12">
        <f>COUNTIF($F$8:$F$47,2)</f>
        <v>13</v>
      </c>
    </row>
    <row r="52" spans="5:6" x14ac:dyDescent="0.25">
      <c r="E52" s="11">
        <v>3</v>
      </c>
      <c r="F52" s="12">
        <f>COUNTIF($F$8:$F$47,3)</f>
        <v>10</v>
      </c>
    </row>
    <row r="53" spans="5:6" x14ac:dyDescent="0.25">
      <c r="E53" s="11" t="s">
        <v>116</v>
      </c>
      <c r="F53" s="11">
        <f>SUM(F50:F52)</f>
        <v>40</v>
      </c>
    </row>
  </sheetData>
  <autoFilter ref="A7:G7" xr:uid="{E0F6ACFB-AAAA-46CD-AB97-F7F1682D63E3}"/>
  <sortState ref="A8:F47">
    <sortCondition descending="1" ref="F8:F47"/>
    <sortCondition ref="C8:C47" customList="7/1,7/2,7/3,7/4,7/5,7/6,7/7,7/8,7/9,7/10,7/11"/>
  </sortState>
  <mergeCells count="1">
    <mergeCell ref="A5:G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473E9-F1AE-4748-8E29-75AF6AC76D6E}">
  <dimension ref="A1:G31"/>
  <sheetViews>
    <sheetView topLeftCell="A7" workbookViewId="0">
      <selection activeCell="E20" sqref="E20"/>
    </sheetView>
  </sheetViews>
  <sheetFormatPr defaultRowHeight="15.75" x14ac:dyDescent="0.25"/>
  <cols>
    <col min="2" max="2" width="24.25" customWidth="1"/>
    <col min="4" max="4" width="13" customWidth="1"/>
    <col min="5" max="5" width="8.75" style="5"/>
    <col min="6" max="6" width="8.75" style="6"/>
  </cols>
  <sheetData>
    <row r="1" spans="1:7" x14ac:dyDescent="0.25">
      <c r="A1" s="7" t="s">
        <v>110</v>
      </c>
      <c r="E1"/>
      <c r="F1"/>
    </row>
    <row r="2" spans="1:7" x14ac:dyDescent="0.25">
      <c r="A2" s="9" t="s">
        <v>111</v>
      </c>
      <c r="E2"/>
      <c r="F2"/>
    </row>
    <row r="3" spans="1:7" x14ac:dyDescent="0.25">
      <c r="A3" s="8"/>
      <c r="E3"/>
      <c r="F3"/>
    </row>
    <row r="4" spans="1:7" ht="18.75" x14ac:dyDescent="0.3">
      <c r="A4" s="44" t="s">
        <v>117</v>
      </c>
      <c r="B4" s="44"/>
      <c r="C4" s="44"/>
      <c r="D4" s="44"/>
      <c r="E4" s="44"/>
      <c r="F4" s="44"/>
      <c r="G4" s="44"/>
    </row>
    <row r="5" spans="1:7" ht="18.75" x14ac:dyDescent="0.3">
      <c r="A5" s="44" t="s">
        <v>113</v>
      </c>
      <c r="B5" s="44"/>
      <c r="C5" s="44"/>
      <c r="D5" s="44"/>
      <c r="E5" s="44"/>
      <c r="F5" s="44"/>
      <c r="G5" s="44"/>
    </row>
    <row r="7" spans="1:7" ht="31.5" x14ac:dyDescent="0.25">
      <c r="A7" s="13" t="s">
        <v>0</v>
      </c>
      <c r="B7" s="13" t="s">
        <v>1</v>
      </c>
      <c r="C7" s="13" t="s">
        <v>118</v>
      </c>
      <c r="D7" s="40" t="s">
        <v>2</v>
      </c>
      <c r="E7" s="15" t="s">
        <v>3</v>
      </c>
      <c r="F7" s="42" t="s">
        <v>4</v>
      </c>
    </row>
    <row r="8" spans="1:7" x14ac:dyDescent="0.25">
      <c r="A8" s="16" t="s">
        <v>66</v>
      </c>
      <c r="B8" s="17" t="s">
        <v>58</v>
      </c>
      <c r="C8" s="17" t="s">
        <v>61</v>
      </c>
      <c r="D8" s="16" t="s">
        <v>105</v>
      </c>
      <c r="E8" s="16" t="s">
        <v>10</v>
      </c>
      <c r="F8" s="43">
        <v>1</v>
      </c>
    </row>
    <row r="9" spans="1:7" x14ac:dyDescent="0.25">
      <c r="A9" s="16" t="s">
        <v>68</v>
      </c>
      <c r="B9" s="17" t="s">
        <v>60</v>
      </c>
      <c r="C9" s="17" t="s">
        <v>61</v>
      </c>
      <c r="D9" s="16" t="s">
        <v>105</v>
      </c>
      <c r="E9" s="16" t="s">
        <v>10</v>
      </c>
      <c r="F9" s="43">
        <v>1</v>
      </c>
    </row>
    <row r="10" spans="1:7" x14ac:dyDescent="0.25">
      <c r="A10" s="16" t="s">
        <v>67</v>
      </c>
      <c r="B10" s="17" t="s">
        <v>45</v>
      </c>
      <c r="C10" s="17" t="s">
        <v>47</v>
      </c>
      <c r="D10" s="16" t="s">
        <v>106</v>
      </c>
      <c r="E10" s="16" t="s">
        <v>10</v>
      </c>
      <c r="F10" s="43">
        <v>3</v>
      </c>
    </row>
    <row r="11" spans="1:7" x14ac:dyDescent="0.25">
      <c r="A11" s="16" t="s">
        <v>69</v>
      </c>
      <c r="B11" s="17" t="s">
        <v>46</v>
      </c>
      <c r="C11" s="17" t="s">
        <v>47</v>
      </c>
      <c r="D11" s="16" t="s">
        <v>106</v>
      </c>
      <c r="E11" s="16" t="s">
        <v>10</v>
      </c>
      <c r="F11" s="43">
        <v>3</v>
      </c>
    </row>
    <row r="12" spans="1:7" x14ac:dyDescent="0.25">
      <c r="A12" s="16" t="s">
        <v>70</v>
      </c>
      <c r="B12" s="17" t="s">
        <v>33</v>
      </c>
      <c r="C12" s="17" t="s">
        <v>38</v>
      </c>
      <c r="D12" s="16" t="s">
        <v>107</v>
      </c>
      <c r="E12" s="16" t="s">
        <v>10</v>
      </c>
      <c r="F12" s="43">
        <v>5</v>
      </c>
    </row>
    <row r="13" spans="1:7" x14ac:dyDescent="0.25">
      <c r="A13" s="16" t="s">
        <v>71</v>
      </c>
      <c r="B13" s="17" t="s">
        <v>30</v>
      </c>
      <c r="C13" s="17" t="s">
        <v>32</v>
      </c>
      <c r="D13" s="16">
        <v>9.6</v>
      </c>
      <c r="E13" s="16" t="s">
        <v>10</v>
      </c>
      <c r="F13" s="43">
        <v>6</v>
      </c>
    </row>
    <row r="14" spans="1:7" x14ac:dyDescent="0.25">
      <c r="A14" s="16" t="s">
        <v>72</v>
      </c>
      <c r="B14" s="21" t="s">
        <v>55</v>
      </c>
      <c r="C14" s="17" t="s">
        <v>56</v>
      </c>
      <c r="D14" s="16">
        <v>9.6</v>
      </c>
      <c r="E14" s="22" t="s">
        <v>10</v>
      </c>
      <c r="F14" s="43">
        <v>6</v>
      </c>
    </row>
    <row r="15" spans="1:7" x14ac:dyDescent="0.25">
      <c r="A15" s="16" t="s">
        <v>73</v>
      </c>
      <c r="B15" s="17" t="s">
        <v>59</v>
      </c>
      <c r="C15" s="17" t="s">
        <v>61</v>
      </c>
      <c r="D15" s="16">
        <v>9.6</v>
      </c>
      <c r="E15" s="16" t="s">
        <v>10</v>
      </c>
      <c r="F15" s="43">
        <v>6</v>
      </c>
    </row>
    <row r="16" spans="1:7" x14ac:dyDescent="0.25">
      <c r="A16" s="16" t="s">
        <v>74</v>
      </c>
      <c r="B16" s="17" t="s">
        <v>57</v>
      </c>
      <c r="C16" s="17" t="s">
        <v>61</v>
      </c>
      <c r="D16" s="16" t="s">
        <v>108</v>
      </c>
      <c r="E16" s="16" t="s">
        <v>10</v>
      </c>
      <c r="F16" s="43">
        <v>9</v>
      </c>
    </row>
    <row r="17" spans="1:6" x14ac:dyDescent="0.25">
      <c r="A17" s="16" t="s">
        <v>8</v>
      </c>
      <c r="B17" s="17" t="s">
        <v>44</v>
      </c>
      <c r="C17" s="17" t="s">
        <v>47</v>
      </c>
      <c r="D17" s="16" t="s">
        <v>109</v>
      </c>
      <c r="E17" s="16" t="s">
        <v>10</v>
      </c>
      <c r="F17" s="43">
        <v>10</v>
      </c>
    </row>
    <row r="20" spans="1:6" x14ac:dyDescent="0.25">
      <c r="E20" s="11" t="s">
        <v>114</v>
      </c>
      <c r="F20" s="11" t="s">
        <v>115</v>
      </c>
    </row>
    <row r="21" spans="1:6" x14ac:dyDescent="0.25">
      <c r="E21" s="11">
        <v>1</v>
      </c>
      <c r="F21" s="12">
        <f>COUNTIF($F$8:$F$18,1)</f>
        <v>2</v>
      </c>
    </row>
    <row r="22" spans="1:6" x14ac:dyDescent="0.25">
      <c r="E22" s="11">
        <v>2</v>
      </c>
      <c r="F22" s="12">
        <f>COUNTIF($F$8:$F$18,2)</f>
        <v>0</v>
      </c>
    </row>
    <row r="23" spans="1:6" x14ac:dyDescent="0.25">
      <c r="E23" s="11">
        <v>3</v>
      </c>
      <c r="F23" s="12">
        <f>COUNTIF($F$8:$F$18,3)</f>
        <v>2</v>
      </c>
    </row>
    <row r="24" spans="1:6" x14ac:dyDescent="0.25">
      <c r="E24" s="11">
        <v>4</v>
      </c>
      <c r="F24" s="12">
        <f>COUNTIF($F$8:$F$18,4)</f>
        <v>0</v>
      </c>
    </row>
    <row r="25" spans="1:6" x14ac:dyDescent="0.25">
      <c r="E25" s="11">
        <v>5</v>
      </c>
      <c r="F25" s="12">
        <f>COUNTIF($F$8:$F$18,5)</f>
        <v>1</v>
      </c>
    </row>
    <row r="26" spans="1:6" x14ac:dyDescent="0.25">
      <c r="E26" s="11">
        <v>6</v>
      </c>
      <c r="F26" s="12">
        <f>COUNTIF($F$8:$F$18,6)</f>
        <v>3</v>
      </c>
    </row>
    <row r="27" spans="1:6" x14ac:dyDescent="0.25">
      <c r="E27" s="11">
        <v>7</v>
      </c>
      <c r="F27" s="12">
        <f>COUNTIF($F$8:$F$18,7)</f>
        <v>0</v>
      </c>
    </row>
    <row r="28" spans="1:6" x14ac:dyDescent="0.25">
      <c r="E28" s="11">
        <v>8</v>
      </c>
      <c r="F28" s="12">
        <f>COUNTIF($F$8:$F$18,8)</f>
        <v>0</v>
      </c>
    </row>
    <row r="29" spans="1:6" x14ac:dyDescent="0.25">
      <c r="E29" s="11">
        <v>9</v>
      </c>
      <c r="F29" s="12">
        <f>COUNTIF($F$8:$F$18,9)</f>
        <v>1</v>
      </c>
    </row>
    <row r="30" spans="1:6" x14ac:dyDescent="0.25">
      <c r="E30" s="11">
        <v>10</v>
      </c>
      <c r="F30" s="12">
        <f>COUNTIF($F$8:$F$18,10)</f>
        <v>1</v>
      </c>
    </row>
    <row r="31" spans="1:6" x14ac:dyDescent="0.25">
      <c r="E31" s="11" t="s">
        <v>116</v>
      </c>
      <c r="F31" s="11">
        <f>SUM(F21:F30)</f>
        <v>10</v>
      </c>
    </row>
  </sheetData>
  <mergeCells count="2">
    <mergeCell ref="A4:G4"/>
    <mergeCell ref="A5:G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123K7</vt:lpstr>
      <vt:lpstr>TOPK7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VHPC</cp:lastModifiedBy>
  <dcterms:created xsi:type="dcterms:W3CDTF">2020-06-30T00:23:10Z</dcterms:created>
  <dcterms:modified xsi:type="dcterms:W3CDTF">2020-07-07T09:23:16Z</dcterms:modified>
</cp:coreProperties>
</file>