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 tai chinh_NTH\Cong khai\2023\"/>
    </mc:Choice>
  </mc:AlternateContent>
  <bookViews>
    <workbookView xWindow="240" yWindow="60" windowWidth="19440" windowHeight="6975"/>
  </bookViews>
  <sheets>
    <sheet name="Bieu 7" sheetId="6" r:id="rId1"/>
  </sheets>
  <definedNames>
    <definedName name="_xlnm.Print_Titles" localSheetId="0">'Bieu 7'!$8:$8</definedName>
  </definedNames>
  <calcPr calcId="152511"/>
</workbook>
</file>

<file path=xl/calcChain.xml><?xml version="1.0" encoding="utf-8"?>
<calcChain xmlns="http://schemas.openxmlformats.org/spreadsheetml/2006/main">
  <c r="C13" i="6" l="1"/>
  <c r="C38" i="6" l="1"/>
  <c r="C89" i="6"/>
  <c r="C85" i="6"/>
  <c r="C81" i="6"/>
  <c r="C78" i="6"/>
  <c r="C74" i="6"/>
  <c r="C70" i="6"/>
  <c r="C66" i="6"/>
  <c r="C63" i="6"/>
  <c r="C60" i="6"/>
  <c r="C56" i="6"/>
  <c r="C52" i="6"/>
  <c r="C51" i="6" l="1"/>
  <c r="C22" i="6"/>
</calcChain>
</file>

<file path=xl/sharedStrings.xml><?xml version="1.0" encoding="utf-8"?>
<sst xmlns="http://schemas.openxmlformats.org/spreadsheetml/2006/main" count="102" uniqueCount="69">
  <si>
    <t>A</t>
  </si>
  <si>
    <t>B</t>
  </si>
  <si>
    <t>Nội dung</t>
  </si>
  <si>
    <t xml:space="preserve">Số 
TT </t>
  </si>
  <si>
    <t>Dự toán được giao</t>
  </si>
  <si>
    <t xml:space="preserve"> Biểu số 7 - Ban hành kèm theo Thông tư số 61/2017/TT-BTC ngày 15 tháng 6 năm 2017 của Bộ Tài chính</t>
  </si>
  <si>
    <t>Thu phí, lệ phí</t>
  </si>
  <si>
    <t>Dự toán thu</t>
  </si>
  <si>
    <t>Thu sự nghiệp khác</t>
  </si>
  <si>
    <t>Chi thanh toán cá nhân</t>
  </si>
  <si>
    <t>Chi nghiệp vụ chuyên môn</t>
  </si>
  <si>
    <t>Chi mua sắm, sửa chữa</t>
  </si>
  <si>
    <t>Chi khác</t>
  </si>
  <si>
    <t>Dự toán chi nguồn khác</t>
  </si>
  <si>
    <t>Thiết bị vật dụng bán trú</t>
  </si>
  <si>
    <t>Vệ sinh bán trú</t>
  </si>
  <si>
    <t>2% Thuế TNDN</t>
  </si>
  <si>
    <t xml:space="preserve">  Đơn vị: TRƯỜNG THCS NGUYỄN THỊ HƯƠNG</t>
  </si>
  <si>
    <t xml:space="preserve"> Chương: 622</t>
  </si>
  <si>
    <t xml:space="preserve">Quản lý và phục vụ bán trú  </t>
  </si>
  <si>
    <t>Tổ chức học 2 buổi</t>
  </si>
  <si>
    <t xml:space="preserve">Học phí tăng cường tiếng anh </t>
  </si>
  <si>
    <t xml:space="preserve">Tiếng anh Bản xứ </t>
  </si>
  <si>
    <t>Tin học</t>
  </si>
  <si>
    <t xml:space="preserve">HP nghề phổ thông </t>
  </si>
  <si>
    <t xml:space="preserve">Thu vệ sinh bán trú </t>
  </si>
  <si>
    <t xml:space="preserve">Thu học năng khiếu </t>
  </si>
  <si>
    <t>Dạy kỹ năng sống</t>
  </si>
  <si>
    <t xml:space="preserve">Học năng khiếu </t>
  </si>
  <si>
    <t xml:space="preserve">                  KẾ TOÁN                                                                       </t>
  </si>
  <si>
    <t>Chi lãi ngân hàng</t>
  </si>
  <si>
    <t>5% Thuế TNDN</t>
  </si>
  <si>
    <t>Chi khác( phí quản lý, duy trì tài khoản)</t>
  </si>
  <si>
    <t xml:space="preserve"> Dự toán chi </t>
  </si>
  <si>
    <t>I</t>
  </si>
  <si>
    <t>II</t>
  </si>
  <si>
    <t>* Nguồn ngân sách cấp năm 2022</t>
  </si>
  <si>
    <t xml:space="preserve">- Kinh phí chi thường xuyên (mã nguồn 13) </t>
  </si>
  <si>
    <t xml:space="preserve">- Thu nhập tăng thêm theo NQ03 (mã nguồn 14)  </t>
  </si>
  <si>
    <t xml:space="preserve">- Tiết kiệm 10% CCTL (mã nguồn 14)  </t>
  </si>
  <si>
    <t>- Cấp bù MGHP theo CV liên Sở 3841-2016</t>
  </si>
  <si>
    <t xml:space="preserve">Tổ chức học 2 buổi </t>
  </si>
  <si>
    <t xml:space="preserve">Tổ chức phục vụ bán trú </t>
  </si>
  <si>
    <t xml:space="preserve">Thu thiết bị, vật dụng bán trú </t>
  </si>
  <si>
    <t>Học phí nghề phổ thông</t>
  </si>
  <si>
    <t xml:space="preserve">Tin học </t>
  </si>
  <si>
    <t xml:space="preserve">Thu dạy kỹ năng sống </t>
  </si>
  <si>
    <t xml:space="preserve">Thu lãi ngân hàng </t>
  </si>
  <si>
    <t xml:space="preserve">Thu cho thuê căn tin </t>
  </si>
  <si>
    <t xml:space="preserve">- Kinh phí không thường xuyên (mã nguồn 12) </t>
  </si>
  <si>
    <t xml:space="preserve">- Cấp bù học phí theo Nghị quyết 28/2021/NQ-HĐND 
</t>
  </si>
  <si>
    <t xml:space="preserve">- Cấp bù học phí theo Nghị quyết 29/2021/NQ-HĐND 
</t>
  </si>
  <si>
    <t xml:space="preserve">- Chi thu nhập tăng thêm theo NQ03 (mã nguồn 14)  </t>
  </si>
  <si>
    <t xml:space="preserve">- Chi tiết kiệm 10% CCTL (mã nguồn 14)  </t>
  </si>
  <si>
    <t xml:space="preserve">- Chi kinh phí không thường xuyên (mã nguồn 12) </t>
  </si>
  <si>
    <t>Chi cho thuê căn tin (nộp ngân sách)</t>
  </si>
  <si>
    <t>Đơn vị tính: đồng</t>
  </si>
  <si>
    <t xml:space="preserve">         Nguyễn Thị Kim Ngân</t>
  </si>
  <si>
    <t>Nguyễn Thị Hoàng Dung</t>
  </si>
  <si>
    <t xml:space="preserve">           HIỆU TRƯỞNG</t>
  </si>
  <si>
    <t>DỰ TOÁN THU- CHI NGÂN SÁCH NHÀ NƯỚC NĂM 2023</t>
  </si>
  <si>
    <t>(Kèm theo Quyết định số    /QĐ-NTH ngày    /    /2023 của của Hiệu trưởng 
Trường THCS Nguyễn Thị Hương )</t>
  </si>
  <si>
    <t>Nguồn thu ngân sách cấp 2023</t>
  </si>
  <si>
    <t>* Kinh phí CCTL từ ngân sách cấp năm 2022 chuyển sang năm 2023</t>
  </si>
  <si>
    <t>* Nguồn ngân sách cấp năm 2023</t>
  </si>
  <si>
    <t>* Dự toán kinh phí ngân sách cấp bù học phí 2023</t>
  </si>
  <si>
    <t>Dự toán chi ngân sách nhà nước năm 2023</t>
  </si>
  <si>
    <t>* Chi kinh phí CCTL từ ngân sách cấp năm 2022 chuyển sang năm 2023</t>
  </si>
  <si>
    <r>
      <t xml:space="preserve">                                                                                     </t>
    </r>
    <r>
      <rPr>
        <i/>
        <sz val="12"/>
        <rFont val="Times New Roman"/>
        <family val="1"/>
      </rPr>
      <t>Nhà Bè, ngày      tháng      năm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</si>
</sst>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1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i/>
      <sz val="12"/>
      <name val="Times New Roman"/>
      <family val="1"/>
    </font>
    <font>
      <sz val="12"/>
      <name val="Cambria"/>
      <family val="1"/>
      <charset val="163"/>
      <scheme val="major"/>
    </font>
    <font>
      <b/>
      <sz val="14"/>
      <name val="Times New Roman"/>
      <family val="1"/>
      <charset val="163"/>
    </font>
    <font>
      <b/>
      <i/>
      <sz val="14"/>
      <name val="Cambria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3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1" xfId="2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wrapText="1"/>
    </xf>
    <xf numFmtId="164" fontId="2" fillId="2" borderId="1" xfId="2" applyFont="1" applyFill="1" applyBorder="1" applyAlignment="1">
      <alignment wrapText="1"/>
    </xf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6" fillId="0" borderId="1" xfId="2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wrapText="1"/>
    </xf>
    <xf numFmtId="164" fontId="2" fillId="0" borderId="1" xfId="2" applyFont="1" applyBorder="1" applyAlignment="1">
      <alignment horizontal="center" vertical="top" wrapText="1"/>
    </xf>
    <xf numFmtId="164" fontId="2" fillId="0" borderId="1" xfId="2" applyFont="1" applyBorder="1"/>
    <xf numFmtId="0" fontId="8" fillId="0" borderId="1" xfId="0" applyFont="1" applyBorder="1" applyAlignment="1">
      <alignment horizontal="justify" wrapText="1"/>
    </xf>
    <xf numFmtId="164" fontId="8" fillId="0" borderId="1" xfId="2" applyFont="1" applyBorder="1"/>
    <xf numFmtId="164" fontId="7" fillId="0" borderId="1" xfId="2" applyFont="1" applyBorder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8" fillId="0" borderId="0" xfId="0" applyFont="1" applyAlignment="1"/>
    <xf numFmtId="164" fontId="6" fillId="0" borderId="0" xfId="0" applyNumberFormat="1" applyFont="1"/>
    <xf numFmtId="164" fontId="2" fillId="0" borderId="1" xfId="2" applyFont="1" applyBorder="1" applyAlignment="1">
      <alignment wrapText="1"/>
    </xf>
    <xf numFmtId="164" fontId="7" fillId="0" borderId="1" xfId="2" applyFont="1" applyBorder="1" applyAlignment="1">
      <alignment horizontal="center" wrapText="1"/>
    </xf>
    <xf numFmtId="164" fontId="2" fillId="0" borderId="1" xfId="2" applyFont="1" applyBorder="1" applyAlignment="1">
      <alignment horizontal="center" wrapText="1"/>
    </xf>
    <xf numFmtId="164" fontId="10" fillId="0" borderId="0" xfId="0" applyNumberFormat="1" applyFont="1"/>
    <xf numFmtId="165" fontId="8" fillId="0" borderId="1" xfId="3" applyNumberFormat="1" applyFont="1" applyBorder="1"/>
    <xf numFmtId="165" fontId="7" fillId="0" borderId="1" xfId="3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1" xfId="0" quotePrefix="1" applyFont="1" applyBorder="1" applyAlignment="1">
      <alignment wrapText="1"/>
    </xf>
    <xf numFmtId="0" fontId="2" fillId="2" borderId="1" xfId="0" quotePrefix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5" fillId="2" borderId="1" xfId="2" applyFont="1" applyFill="1" applyBorder="1" applyAlignment="1">
      <alignment wrapText="1"/>
    </xf>
    <xf numFmtId="0" fontId="5" fillId="0" borderId="0" xfId="0" applyFont="1"/>
    <xf numFmtId="0" fontId="15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4" fontId="8" fillId="0" borderId="1" xfId="2" applyFont="1" applyFill="1" applyBorder="1" applyAlignment="1">
      <alignment horizontal="center"/>
    </xf>
    <xf numFmtId="0" fontId="6" fillId="0" borderId="0" xfId="0" applyFont="1" applyFill="1"/>
    <xf numFmtId="0" fontId="11" fillId="0" borderId="0" xfId="0" applyFont="1" applyFill="1"/>
    <xf numFmtId="0" fontId="6" fillId="0" borderId="1" xfId="0" applyFont="1" applyFill="1" applyBorder="1" applyAlignment="1">
      <alignment wrapText="1"/>
    </xf>
    <xf numFmtId="164" fontId="6" fillId="0" borderId="1" xfId="2" applyFont="1" applyFill="1" applyBorder="1" applyAlignment="1">
      <alignment vertical="top" wrapText="1"/>
    </xf>
    <xf numFmtId="164" fontId="8" fillId="0" borderId="1" xfId="2" applyFont="1" applyFill="1" applyBorder="1" applyAlignment="1">
      <alignment wrapText="1"/>
    </xf>
    <xf numFmtId="164" fontId="6" fillId="0" borderId="0" xfId="0" applyNumberFormat="1" applyFont="1" applyFill="1"/>
    <xf numFmtId="164" fontId="6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wrapText="1"/>
    </xf>
    <xf numFmtId="164" fontId="2" fillId="0" borderId="1" xfId="2" applyFont="1" applyFill="1" applyBorder="1" applyAlignment="1">
      <alignment wrapText="1"/>
    </xf>
    <xf numFmtId="164" fontId="2" fillId="0" borderId="0" xfId="0" applyNumberFormat="1" applyFont="1" applyFill="1"/>
    <xf numFmtId="0" fontId="10" fillId="0" borderId="0" xfId="0" applyFont="1" applyFill="1"/>
    <xf numFmtId="0" fontId="6" fillId="0" borderId="1" xfId="0" applyFont="1" applyFill="1" applyBorder="1" applyAlignment="1">
      <alignment horizontal="justify" wrapText="1"/>
    </xf>
    <xf numFmtId="164" fontId="6" fillId="0" borderId="1" xfId="2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wrapText="1"/>
    </xf>
    <xf numFmtId="164" fontId="7" fillId="0" borderId="1" xfId="2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164" fontId="2" fillId="0" borderId="1" xfId="2" applyFont="1" applyFill="1" applyBorder="1" applyAlignment="1">
      <alignment horizontal="justify" wrapText="1"/>
    </xf>
    <xf numFmtId="0" fontId="2" fillId="0" borderId="0" xfId="0" applyFont="1" applyFill="1"/>
    <xf numFmtId="0" fontId="2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/>
    </xf>
    <xf numFmtId="0" fontId="6" fillId="0" borderId="0" xfId="0" applyFont="1"/>
    <xf numFmtId="0" fontId="14" fillId="0" borderId="0" xfId="0" applyFont="1" applyAlignment="1">
      <alignment horizontal="center"/>
    </xf>
  </cellXfs>
  <cellStyles count="4">
    <cellStyle name="Comma" xfId="3" builtinId="3"/>
    <cellStyle name="Comma [0]" xfId="2" builtinId="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87" zoomScale="130" zoomScaleNormal="130" workbookViewId="0">
      <selection activeCell="D96" sqref="D96"/>
    </sheetView>
  </sheetViews>
  <sheetFormatPr defaultColWidth="9" defaultRowHeight="18" x14ac:dyDescent="0.25"/>
  <cols>
    <col min="1" max="1" width="4.42578125" style="50" customWidth="1"/>
    <col min="2" max="2" width="60.28515625" style="6" customWidth="1"/>
    <col min="3" max="4" width="29.7109375" style="6" customWidth="1"/>
    <col min="5" max="5" width="20.42578125" style="6" customWidth="1"/>
    <col min="6" max="16384" width="9" style="6"/>
  </cols>
  <sheetData>
    <row r="1" spans="1:4" ht="41.25" hidden="1" customHeight="1" x14ac:dyDescent="0.25">
      <c r="A1" s="79" t="s">
        <v>5</v>
      </c>
      <c r="B1" s="79"/>
      <c r="C1" s="79"/>
      <c r="D1" s="5"/>
    </row>
    <row r="2" spans="1:4" x14ac:dyDescent="0.25">
      <c r="A2" s="81" t="s">
        <v>17</v>
      </c>
      <c r="B2" s="81"/>
      <c r="C2" s="40"/>
      <c r="D2" s="7"/>
    </row>
    <row r="3" spans="1:4" x14ac:dyDescent="0.25">
      <c r="A3" s="81" t="s">
        <v>18</v>
      </c>
      <c r="B3" s="81"/>
      <c r="C3" s="40"/>
      <c r="D3" s="7"/>
    </row>
    <row r="4" spans="1:4" ht="27" customHeight="1" x14ac:dyDescent="0.3">
      <c r="A4" s="82" t="s">
        <v>60</v>
      </c>
      <c r="B4" s="82"/>
      <c r="C4" s="82"/>
      <c r="D4" s="7"/>
    </row>
    <row r="5" spans="1:4" ht="19.5" customHeight="1" x14ac:dyDescent="0.25">
      <c r="A5" s="78" t="s">
        <v>61</v>
      </c>
      <c r="B5" s="78"/>
      <c r="C5" s="78"/>
      <c r="D5" s="8"/>
    </row>
    <row r="6" spans="1:4" ht="15" customHeight="1" x14ac:dyDescent="0.25">
      <c r="A6" s="78"/>
      <c r="B6" s="78"/>
      <c r="C6" s="78"/>
      <c r="D6" s="7"/>
    </row>
    <row r="7" spans="1:4" x14ac:dyDescent="0.25">
      <c r="A7" s="47"/>
      <c r="B7" s="80" t="s">
        <v>56</v>
      </c>
      <c r="C7" s="80"/>
      <c r="D7" s="7"/>
    </row>
    <row r="8" spans="1:4" ht="18.75" customHeight="1" x14ac:dyDescent="0.25">
      <c r="A8" s="9" t="s">
        <v>3</v>
      </c>
      <c r="B8" s="10" t="s">
        <v>2</v>
      </c>
      <c r="C8" s="11" t="s">
        <v>4</v>
      </c>
      <c r="D8" s="7"/>
    </row>
    <row r="9" spans="1:4" s="55" customFormat="1" x14ac:dyDescent="0.25">
      <c r="A9" s="51" t="s">
        <v>0</v>
      </c>
      <c r="B9" s="52" t="s">
        <v>7</v>
      </c>
      <c r="C9" s="53"/>
      <c r="D9" s="54"/>
    </row>
    <row r="10" spans="1:4" s="55" customFormat="1" x14ac:dyDescent="0.25">
      <c r="A10" s="51">
        <v>1</v>
      </c>
      <c r="B10" s="56" t="s">
        <v>6</v>
      </c>
      <c r="C10" s="57"/>
      <c r="D10" s="54"/>
    </row>
    <row r="11" spans="1:4" s="55" customFormat="1" ht="18" customHeight="1" x14ac:dyDescent="0.25">
      <c r="A11" s="51">
        <v>2</v>
      </c>
      <c r="B11" s="56" t="s">
        <v>62</v>
      </c>
      <c r="C11" s="58"/>
      <c r="D11" s="59"/>
    </row>
    <row r="12" spans="1:4" s="55" customFormat="1" ht="30.75" customHeight="1" x14ac:dyDescent="0.25">
      <c r="A12" s="51"/>
      <c r="B12" s="56" t="s">
        <v>63</v>
      </c>
      <c r="C12" s="60">
        <v>0</v>
      </c>
      <c r="D12" s="59"/>
    </row>
    <row r="13" spans="1:4" s="55" customFormat="1" ht="18" customHeight="1" x14ac:dyDescent="0.25">
      <c r="A13" s="51"/>
      <c r="B13" s="56" t="s">
        <v>64</v>
      </c>
      <c r="C13" s="60">
        <f>C14+C15+C16+C17</f>
        <v>10650263000</v>
      </c>
      <c r="D13" s="59"/>
    </row>
    <row r="14" spans="1:4" s="65" customFormat="1" ht="18" customHeight="1" x14ac:dyDescent="0.25">
      <c r="A14" s="61"/>
      <c r="B14" s="62" t="s">
        <v>37</v>
      </c>
      <c r="C14" s="63">
        <v>5848741000</v>
      </c>
      <c r="D14" s="64"/>
    </row>
    <row r="15" spans="1:4" s="65" customFormat="1" ht="18" customHeight="1" x14ac:dyDescent="0.25">
      <c r="A15" s="61"/>
      <c r="B15" s="62" t="s">
        <v>38</v>
      </c>
      <c r="C15" s="63">
        <v>4459000000</v>
      </c>
      <c r="D15" s="64"/>
    </row>
    <row r="16" spans="1:4" s="65" customFormat="1" ht="18" customHeight="1" x14ac:dyDescent="0.25">
      <c r="A16" s="61"/>
      <c r="B16" s="62" t="s">
        <v>39</v>
      </c>
      <c r="C16" s="63">
        <v>103104000</v>
      </c>
      <c r="D16" s="64"/>
    </row>
    <row r="17" spans="1:4" s="65" customFormat="1" ht="18" customHeight="1" x14ac:dyDescent="0.25">
      <c r="A17" s="61"/>
      <c r="B17" s="62" t="s">
        <v>49</v>
      </c>
      <c r="C17" s="63">
        <v>239418000</v>
      </c>
      <c r="D17" s="64"/>
    </row>
    <row r="18" spans="1:4" s="55" customFormat="1" ht="18" customHeight="1" x14ac:dyDescent="0.25">
      <c r="A18" s="51"/>
      <c r="B18" s="56" t="s">
        <v>65</v>
      </c>
      <c r="C18" s="60">
        <v>1106100000</v>
      </c>
      <c r="D18" s="59"/>
    </row>
    <row r="19" spans="1:4" s="65" customFormat="1" ht="15" customHeight="1" x14ac:dyDescent="0.25">
      <c r="A19" s="61"/>
      <c r="B19" s="73" t="s">
        <v>50</v>
      </c>
      <c r="C19" s="63">
        <v>366120000</v>
      </c>
      <c r="D19" s="64"/>
    </row>
    <row r="20" spans="1:4" s="65" customFormat="1" ht="15" customHeight="1" x14ac:dyDescent="0.25">
      <c r="A20" s="61"/>
      <c r="B20" s="62" t="s">
        <v>51</v>
      </c>
      <c r="C20" s="63">
        <v>671220000</v>
      </c>
      <c r="D20" s="64"/>
    </row>
    <row r="21" spans="1:4" s="65" customFormat="1" ht="16.5" customHeight="1" x14ac:dyDescent="0.25">
      <c r="A21" s="61"/>
      <c r="B21" s="62" t="s">
        <v>40</v>
      </c>
      <c r="C21" s="63">
        <v>68760000</v>
      </c>
      <c r="D21" s="64"/>
    </row>
    <row r="22" spans="1:4" s="55" customFormat="1" x14ac:dyDescent="0.25">
      <c r="A22" s="51">
        <v>3</v>
      </c>
      <c r="B22" s="66" t="s">
        <v>8</v>
      </c>
      <c r="C22" s="67">
        <f>SUM(C23:C34)</f>
        <v>0</v>
      </c>
      <c r="D22" s="54"/>
    </row>
    <row r="23" spans="1:4" s="55" customFormat="1" x14ac:dyDescent="0.25">
      <c r="A23" s="51"/>
      <c r="B23" s="68" t="s">
        <v>41</v>
      </c>
      <c r="C23" s="69"/>
      <c r="D23" s="54"/>
    </row>
    <row r="24" spans="1:4" s="55" customFormat="1" x14ac:dyDescent="0.25">
      <c r="A24" s="51"/>
      <c r="B24" s="68" t="s">
        <v>42</v>
      </c>
      <c r="C24" s="69"/>
      <c r="D24" s="54"/>
    </row>
    <row r="25" spans="1:4" s="55" customFormat="1" x14ac:dyDescent="0.25">
      <c r="A25" s="51"/>
      <c r="B25" s="68" t="s">
        <v>43</v>
      </c>
      <c r="C25" s="69"/>
      <c r="D25" s="54"/>
    </row>
    <row r="26" spans="1:4" s="55" customFormat="1" x14ac:dyDescent="0.25">
      <c r="A26" s="51"/>
      <c r="B26" s="68" t="s">
        <v>25</v>
      </c>
      <c r="C26" s="69"/>
      <c r="D26" s="54"/>
    </row>
    <row r="27" spans="1:4" s="55" customFormat="1" x14ac:dyDescent="0.25">
      <c r="A27" s="51"/>
      <c r="B27" s="68" t="s">
        <v>44</v>
      </c>
      <c r="C27" s="69"/>
      <c r="D27" s="54"/>
    </row>
    <row r="28" spans="1:4" s="55" customFormat="1" x14ac:dyDescent="0.25">
      <c r="A28" s="51"/>
      <c r="B28" s="68" t="s">
        <v>21</v>
      </c>
      <c r="C28" s="69"/>
      <c r="D28" s="54"/>
    </row>
    <row r="29" spans="1:4" s="55" customFormat="1" x14ac:dyDescent="0.25">
      <c r="A29" s="51"/>
      <c r="B29" s="68" t="s">
        <v>22</v>
      </c>
      <c r="C29" s="69"/>
      <c r="D29" s="54"/>
    </row>
    <row r="30" spans="1:4" s="55" customFormat="1" x14ac:dyDescent="0.25">
      <c r="A30" s="51"/>
      <c r="B30" s="68" t="s">
        <v>45</v>
      </c>
      <c r="C30" s="69"/>
      <c r="D30" s="54"/>
    </row>
    <row r="31" spans="1:4" s="55" customFormat="1" x14ac:dyDescent="0.25">
      <c r="A31" s="51"/>
      <c r="B31" s="68" t="s">
        <v>46</v>
      </c>
      <c r="C31" s="69"/>
      <c r="D31" s="54"/>
    </row>
    <row r="32" spans="1:4" s="55" customFormat="1" x14ac:dyDescent="0.25">
      <c r="A32" s="51"/>
      <c r="B32" s="68" t="s">
        <v>26</v>
      </c>
      <c r="C32" s="69"/>
      <c r="D32" s="54"/>
    </row>
    <row r="33" spans="1:5" s="55" customFormat="1" x14ac:dyDescent="0.25">
      <c r="A33" s="51"/>
      <c r="B33" s="68" t="s">
        <v>47</v>
      </c>
      <c r="C33" s="69"/>
      <c r="D33" s="54"/>
    </row>
    <row r="34" spans="1:5" s="65" customFormat="1" x14ac:dyDescent="0.25">
      <c r="A34" s="61"/>
      <c r="B34" s="70" t="s">
        <v>48</v>
      </c>
      <c r="C34" s="71"/>
      <c r="D34" s="72"/>
    </row>
    <row r="35" spans="1:5" s="14" customFormat="1" x14ac:dyDescent="0.25">
      <c r="A35" s="2" t="s">
        <v>1</v>
      </c>
      <c r="B35" s="12" t="s">
        <v>33</v>
      </c>
      <c r="C35" s="13"/>
      <c r="D35" s="40"/>
    </row>
    <row r="36" spans="1:5" s="14" customFormat="1" x14ac:dyDescent="0.25">
      <c r="A36" s="2" t="s">
        <v>34</v>
      </c>
      <c r="B36" s="12" t="s">
        <v>66</v>
      </c>
      <c r="C36" s="13"/>
      <c r="D36" s="40"/>
    </row>
    <row r="37" spans="1:5" s="14" customFormat="1" ht="31.5" x14ac:dyDescent="0.25">
      <c r="A37" s="2"/>
      <c r="B37" s="56" t="s">
        <v>67</v>
      </c>
      <c r="C37" s="60">
        <v>222774101</v>
      </c>
      <c r="D37" s="40"/>
    </row>
    <row r="38" spans="1:5" s="14" customFormat="1" x14ac:dyDescent="0.25">
      <c r="A38" s="2"/>
      <c r="B38" s="56" t="s">
        <v>36</v>
      </c>
      <c r="C38" s="60">
        <f>C39+C44+C45+C46</f>
        <v>5888678000</v>
      </c>
      <c r="D38" s="40"/>
    </row>
    <row r="39" spans="1:5" x14ac:dyDescent="0.25">
      <c r="A39" s="1"/>
      <c r="B39" s="18" t="s">
        <v>37</v>
      </c>
      <c r="C39" s="33">
        <v>4590579000</v>
      </c>
      <c r="D39" s="17"/>
      <c r="E39" s="36"/>
    </row>
    <row r="40" spans="1:5" x14ac:dyDescent="0.25">
      <c r="A40" s="1">
        <v>1</v>
      </c>
      <c r="B40" s="18" t="s">
        <v>9</v>
      </c>
      <c r="C40" s="33">
        <v>3801733604</v>
      </c>
      <c r="D40" s="17"/>
      <c r="E40" s="36"/>
    </row>
    <row r="41" spans="1:5" x14ac:dyDescent="0.25">
      <c r="A41" s="1">
        <v>2</v>
      </c>
      <c r="B41" s="18" t="s">
        <v>10</v>
      </c>
      <c r="C41" s="33">
        <v>734860996</v>
      </c>
      <c r="D41" s="7"/>
    </row>
    <row r="42" spans="1:5" x14ac:dyDescent="0.25">
      <c r="A42" s="1">
        <v>3</v>
      </c>
      <c r="B42" s="18" t="s">
        <v>11</v>
      </c>
      <c r="C42" s="34">
        <v>36500000</v>
      </c>
      <c r="D42" s="7"/>
    </row>
    <row r="43" spans="1:5" x14ac:dyDescent="0.25">
      <c r="A43" s="1">
        <v>4</v>
      </c>
      <c r="B43" s="18" t="s">
        <v>12</v>
      </c>
      <c r="C43" s="35">
        <v>17484400</v>
      </c>
      <c r="D43" s="7"/>
    </row>
    <row r="44" spans="1:5" x14ac:dyDescent="0.25">
      <c r="A44" s="1"/>
      <c r="B44" s="41" t="s">
        <v>52</v>
      </c>
      <c r="C44" s="35">
        <v>1096000000</v>
      </c>
      <c r="D44" s="7"/>
    </row>
    <row r="45" spans="1:5" x14ac:dyDescent="0.25">
      <c r="A45" s="1"/>
      <c r="B45" s="41" t="s">
        <v>53</v>
      </c>
      <c r="C45" s="35">
        <v>97992000</v>
      </c>
      <c r="D45" s="7"/>
    </row>
    <row r="46" spans="1:5" x14ac:dyDescent="0.25">
      <c r="A46" s="1"/>
      <c r="B46" s="42" t="s">
        <v>54</v>
      </c>
      <c r="C46" s="16">
        <v>104107000</v>
      </c>
      <c r="D46" s="7"/>
    </row>
    <row r="47" spans="1:5" s="46" customFormat="1" x14ac:dyDescent="0.25">
      <c r="A47" s="2"/>
      <c r="B47" s="43" t="s">
        <v>65</v>
      </c>
      <c r="C47" s="44">
        <v>1106100000</v>
      </c>
      <c r="D47" s="45"/>
    </row>
    <row r="48" spans="1:5" ht="31.5" x14ac:dyDescent="0.25">
      <c r="A48" s="1"/>
      <c r="B48" s="42" t="s">
        <v>50</v>
      </c>
      <c r="C48" s="16">
        <v>366120000</v>
      </c>
      <c r="D48" s="7"/>
    </row>
    <row r="49" spans="1:4" ht="31.5" x14ac:dyDescent="0.25">
      <c r="A49" s="1"/>
      <c r="B49" s="42" t="s">
        <v>51</v>
      </c>
      <c r="C49" s="16">
        <v>671220000</v>
      </c>
      <c r="D49" s="7"/>
    </row>
    <row r="50" spans="1:4" x14ac:dyDescent="0.25">
      <c r="A50" s="1"/>
      <c r="B50" s="18" t="s">
        <v>40</v>
      </c>
      <c r="C50" s="35">
        <v>68760000</v>
      </c>
      <c r="D50" s="7"/>
    </row>
    <row r="51" spans="1:4" s="14" customFormat="1" x14ac:dyDescent="0.25">
      <c r="A51" s="4" t="s">
        <v>35</v>
      </c>
      <c r="B51" s="19" t="s">
        <v>13</v>
      </c>
      <c r="C51" s="20">
        <f>C52+C56+C60+C63+C66+C70+C74+C78+C81+C85+C89+C92</f>
        <v>5292100000</v>
      </c>
      <c r="D51" s="32"/>
    </row>
    <row r="52" spans="1:4" s="14" customFormat="1" x14ac:dyDescent="0.25">
      <c r="A52" s="2"/>
      <c r="B52" s="21" t="s">
        <v>20</v>
      </c>
      <c r="C52" s="20">
        <f>SUM(C53:C55)</f>
        <v>720000000</v>
      </c>
      <c r="D52" s="40"/>
    </row>
    <row r="53" spans="1:4" x14ac:dyDescent="0.25">
      <c r="A53" s="1">
        <v>1</v>
      </c>
      <c r="B53" s="18" t="s">
        <v>16</v>
      </c>
      <c r="C53" s="24">
        <v>14400000</v>
      </c>
      <c r="D53" s="7"/>
    </row>
    <row r="54" spans="1:4" x14ac:dyDescent="0.25">
      <c r="A54" s="1">
        <v>2</v>
      </c>
      <c r="B54" s="22" t="s">
        <v>9</v>
      </c>
      <c r="C54" s="23">
        <v>576000000</v>
      </c>
      <c r="D54" s="7"/>
    </row>
    <row r="55" spans="1:4" x14ac:dyDescent="0.25">
      <c r="A55" s="1">
        <v>3</v>
      </c>
      <c r="B55" s="22" t="s">
        <v>10</v>
      </c>
      <c r="C55" s="23">
        <v>129600000</v>
      </c>
      <c r="D55" s="7"/>
    </row>
    <row r="56" spans="1:4" s="14" customFormat="1" x14ac:dyDescent="0.25">
      <c r="A56" s="2"/>
      <c r="B56" s="21" t="s">
        <v>19</v>
      </c>
      <c r="C56" s="20">
        <f>SUM(C57:C59)</f>
        <v>441000000</v>
      </c>
      <c r="D56" s="40"/>
    </row>
    <row r="57" spans="1:4" x14ac:dyDescent="0.25">
      <c r="A57" s="1">
        <v>1</v>
      </c>
      <c r="B57" s="18" t="s">
        <v>16</v>
      </c>
      <c r="C57" s="24">
        <v>8820000</v>
      </c>
      <c r="D57" s="7"/>
    </row>
    <row r="58" spans="1:4" x14ac:dyDescent="0.25">
      <c r="A58" s="1">
        <v>2</v>
      </c>
      <c r="B58" s="22" t="s">
        <v>9</v>
      </c>
      <c r="C58" s="23">
        <v>412180000</v>
      </c>
      <c r="D58" s="7"/>
    </row>
    <row r="59" spans="1:4" x14ac:dyDescent="0.25">
      <c r="A59" s="1">
        <v>3</v>
      </c>
      <c r="B59" s="22" t="s">
        <v>10</v>
      </c>
      <c r="C59" s="23">
        <v>20000000</v>
      </c>
      <c r="D59" s="7"/>
    </row>
    <row r="60" spans="1:4" s="14" customFormat="1" x14ac:dyDescent="0.25">
      <c r="A60" s="2"/>
      <c r="B60" s="19" t="s">
        <v>14</v>
      </c>
      <c r="C60" s="20">
        <f>SUM(C61:C62)</f>
        <v>70000000</v>
      </c>
      <c r="D60" s="40"/>
    </row>
    <row r="61" spans="1:4" x14ac:dyDescent="0.25">
      <c r="A61" s="3">
        <v>1</v>
      </c>
      <c r="B61" s="18" t="s">
        <v>16</v>
      </c>
      <c r="C61" s="24">
        <v>1400000</v>
      </c>
      <c r="D61" s="7"/>
    </row>
    <row r="62" spans="1:4" x14ac:dyDescent="0.25">
      <c r="A62" s="3">
        <v>2</v>
      </c>
      <c r="B62" s="22" t="s">
        <v>10</v>
      </c>
      <c r="C62" s="23">
        <v>68600000</v>
      </c>
      <c r="D62" s="7"/>
    </row>
    <row r="63" spans="1:4" s="14" customFormat="1" x14ac:dyDescent="0.25">
      <c r="A63" s="2"/>
      <c r="B63" s="19" t="s">
        <v>15</v>
      </c>
      <c r="C63" s="20">
        <f>SUM(C64:C65)</f>
        <v>126000000</v>
      </c>
      <c r="D63" s="40"/>
    </row>
    <row r="64" spans="1:4" x14ac:dyDescent="0.25">
      <c r="A64" s="3">
        <v>1</v>
      </c>
      <c r="B64" s="18" t="s">
        <v>16</v>
      </c>
      <c r="C64" s="24">
        <v>2520000</v>
      </c>
      <c r="D64" s="7"/>
    </row>
    <row r="65" spans="1:4" x14ac:dyDescent="0.25">
      <c r="A65" s="3">
        <v>2</v>
      </c>
      <c r="B65" s="22" t="s">
        <v>10</v>
      </c>
      <c r="C65" s="23">
        <v>123480000</v>
      </c>
      <c r="D65" s="7"/>
    </row>
    <row r="66" spans="1:4" s="14" customFormat="1" x14ac:dyDescent="0.25">
      <c r="A66" s="2"/>
      <c r="B66" s="25" t="s">
        <v>24</v>
      </c>
      <c r="C66" s="20">
        <f>SUM(C67:C69)</f>
        <v>52500000</v>
      </c>
      <c r="D66" s="40"/>
    </row>
    <row r="67" spans="1:4" x14ac:dyDescent="0.25">
      <c r="A67" s="3">
        <v>1</v>
      </c>
      <c r="B67" s="18" t="s">
        <v>16</v>
      </c>
      <c r="C67" s="24">
        <v>1050000</v>
      </c>
      <c r="D67" s="7"/>
    </row>
    <row r="68" spans="1:4" x14ac:dyDescent="0.25">
      <c r="A68" s="3">
        <v>2</v>
      </c>
      <c r="B68" s="22" t="s">
        <v>9</v>
      </c>
      <c r="C68" s="23">
        <v>39400000</v>
      </c>
      <c r="D68" s="7"/>
    </row>
    <row r="69" spans="1:4" x14ac:dyDescent="0.25">
      <c r="A69" s="3">
        <v>3</v>
      </c>
      <c r="B69" s="22" t="s">
        <v>10</v>
      </c>
      <c r="C69" s="23">
        <v>12050000</v>
      </c>
      <c r="D69" s="7"/>
    </row>
    <row r="70" spans="1:4" s="14" customFormat="1" x14ac:dyDescent="0.25">
      <c r="A70" s="2"/>
      <c r="B70" s="25" t="s">
        <v>21</v>
      </c>
      <c r="C70" s="20">
        <f>SUM(C71:C73)</f>
        <v>381600000</v>
      </c>
      <c r="D70" s="40"/>
    </row>
    <row r="71" spans="1:4" x14ac:dyDescent="0.25">
      <c r="A71" s="1">
        <v>1</v>
      </c>
      <c r="B71" s="18" t="s">
        <v>16</v>
      </c>
      <c r="C71" s="24">
        <v>7632000</v>
      </c>
      <c r="D71" s="7"/>
    </row>
    <row r="72" spans="1:4" x14ac:dyDescent="0.25">
      <c r="A72" s="1">
        <v>2</v>
      </c>
      <c r="B72" s="22" t="s">
        <v>9</v>
      </c>
      <c r="C72" s="23">
        <v>276000000</v>
      </c>
      <c r="D72" s="7"/>
    </row>
    <row r="73" spans="1:4" x14ac:dyDescent="0.25">
      <c r="A73" s="1">
        <v>3</v>
      </c>
      <c r="B73" s="22" t="s">
        <v>10</v>
      </c>
      <c r="C73" s="23">
        <v>97968000</v>
      </c>
      <c r="D73" s="7"/>
    </row>
    <row r="74" spans="1:4" s="14" customFormat="1" x14ac:dyDescent="0.25">
      <c r="A74" s="2"/>
      <c r="B74" s="25" t="s">
        <v>22</v>
      </c>
      <c r="C74" s="20">
        <f>SUM(C75:C77)</f>
        <v>1980000000</v>
      </c>
      <c r="D74" s="40"/>
    </row>
    <row r="75" spans="1:4" x14ac:dyDescent="0.25">
      <c r="A75" s="1">
        <v>1</v>
      </c>
      <c r="B75" s="18" t="s">
        <v>16</v>
      </c>
      <c r="C75" s="24">
        <v>39600000</v>
      </c>
      <c r="D75" s="7"/>
    </row>
    <row r="76" spans="1:4" x14ac:dyDescent="0.25">
      <c r="A76" s="1">
        <v>2</v>
      </c>
      <c r="B76" s="22" t="s">
        <v>9</v>
      </c>
      <c r="C76" s="23">
        <v>1654400000</v>
      </c>
      <c r="D76" s="7"/>
    </row>
    <row r="77" spans="1:4" x14ac:dyDescent="0.25">
      <c r="A77" s="1">
        <v>3</v>
      </c>
      <c r="B77" s="22" t="s">
        <v>10</v>
      </c>
      <c r="C77" s="23">
        <v>286000000</v>
      </c>
      <c r="D77" s="7"/>
    </row>
    <row r="78" spans="1:4" s="14" customFormat="1" x14ac:dyDescent="0.25">
      <c r="A78" s="2"/>
      <c r="B78" s="19" t="s">
        <v>23</v>
      </c>
      <c r="C78" s="20">
        <f>SUM(C79:C80)</f>
        <v>270000000</v>
      </c>
      <c r="D78" s="40"/>
    </row>
    <row r="79" spans="1:4" x14ac:dyDescent="0.25">
      <c r="A79" s="3">
        <v>1</v>
      </c>
      <c r="B79" s="18" t="s">
        <v>16</v>
      </c>
      <c r="C79" s="24">
        <v>5400000</v>
      </c>
      <c r="D79" s="7"/>
    </row>
    <row r="80" spans="1:4" x14ac:dyDescent="0.25">
      <c r="A80" s="3">
        <v>2</v>
      </c>
      <c r="B80" s="22" t="s">
        <v>11</v>
      </c>
      <c r="C80" s="23">
        <v>264600000</v>
      </c>
      <c r="D80" s="7"/>
    </row>
    <row r="81" spans="1:4" s="14" customFormat="1" x14ac:dyDescent="0.25">
      <c r="A81" s="4"/>
      <c r="B81" s="15" t="s">
        <v>27</v>
      </c>
      <c r="C81" s="26">
        <f>SUM(C82:C84)</f>
        <v>432000000</v>
      </c>
      <c r="D81" s="40"/>
    </row>
    <row r="82" spans="1:4" ht="18.75" customHeight="1" x14ac:dyDescent="0.25">
      <c r="A82" s="3">
        <v>1</v>
      </c>
      <c r="B82" s="18" t="s">
        <v>16</v>
      </c>
      <c r="C82" s="27">
        <v>8640000</v>
      </c>
    </row>
    <row r="83" spans="1:4" ht="18.75" customHeight="1" x14ac:dyDescent="0.25">
      <c r="A83" s="3">
        <v>2</v>
      </c>
      <c r="B83" s="22" t="s">
        <v>9</v>
      </c>
      <c r="C83" s="27">
        <v>119600000</v>
      </c>
      <c r="D83" s="7"/>
    </row>
    <row r="84" spans="1:4" ht="18.75" customHeight="1" x14ac:dyDescent="0.25">
      <c r="A84" s="3">
        <v>3</v>
      </c>
      <c r="B84" s="22" t="s">
        <v>10</v>
      </c>
      <c r="C84" s="27">
        <v>303760000</v>
      </c>
      <c r="D84" s="7"/>
    </row>
    <row r="85" spans="1:4" s="14" customFormat="1" x14ac:dyDescent="0.25">
      <c r="A85" s="4"/>
      <c r="B85" s="15" t="s">
        <v>28</v>
      </c>
      <c r="C85" s="26">
        <f>SUM(C86:C88)</f>
        <v>576000000</v>
      </c>
      <c r="D85" s="40"/>
    </row>
    <row r="86" spans="1:4" ht="18.75" customHeight="1" x14ac:dyDescent="0.25">
      <c r="A86" s="3">
        <v>4</v>
      </c>
      <c r="B86" s="18" t="s">
        <v>16</v>
      </c>
      <c r="C86" s="27">
        <v>11520000</v>
      </c>
    </row>
    <row r="87" spans="1:4" ht="18.75" customHeight="1" x14ac:dyDescent="0.25">
      <c r="A87" s="3">
        <v>1</v>
      </c>
      <c r="B87" s="22" t="s">
        <v>9</v>
      </c>
      <c r="C87" s="27">
        <v>63800000</v>
      </c>
      <c r="D87" s="7"/>
    </row>
    <row r="88" spans="1:4" ht="18.75" customHeight="1" x14ac:dyDescent="0.25">
      <c r="A88" s="3">
        <v>2</v>
      </c>
      <c r="B88" s="22" t="s">
        <v>10</v>
      </c>
      <c r="C88" s="27">
        <v>500680000</v>
      </c>
      <c r="D88" s="7"/>
    </row>
    <row r="89" spans="1:4" s="14" customFormat="1" ht="18.75" customHeight="1" x14ac:dyDescent="0.25">
      <c r="A89" s="4"/>
      <c r="B89" s="15" t="s">
        <v>30</v>
      </c>
      <c r="C89" s="37">
        <f>C90+C91</f>
        <v>3000000</v>
      </c>
    </row>
    <row r="90" spans="1:4" ht="18.75" customHeight="1" x14ac:dyDescent="0.25">
      <c r="A90" s="3">
        <v>1</v>
      </c>
      <c r="B90" s="22" t="s">
        <v>32</v>
      </c>
      <c r="C90" s="38">
        <v>2850000</v>
      </c>
    </row>
    <row r="91" spans="1:4" x14ac:dyDescent="0.25">
      <c r="A91" s="3">
        <v>2</v>
      </c>
      <c r="B91" s="18" t="s">
        <v>31</v>
      </c>
      <c r="C91" s="38">
        <v>150000</v>
      </c>
    </row>
    <row r="92" spans="1:4" s="55" customFormat="1" x14ac:dyDescent="0.25">
      <c r="A92" s="51"/>
      <c r="B92" s="66" t="s">
        <v>55</v>
      </c>
      <c r="C92" s="67">
        <v>240000000</v>
      </c>
      <c r="D92" s="54"/>
    </row>
    <row r="93" spans="1:4" s="28" customFormat="1" ht="18" customHeight="1" x14ac:dyDescent="0.25">
      <c r="A93" s="39"/>
      <c r="B93" s="77" t="s">
        <v>68</v>
      </c>
      <c r="C93" s="77"/>
    </row>
    <row r="94" spans="1:4" s="28" customFormat="1" ht="18" customHeight="1" x14ac:dyDescent="0.25">
      <c r="A94" s="39"/>
      <c r="B94" s="31" t="s">
        <v>29</v>
      </c>
      <c r="C94" s="74" t="s">
        <v>59</v>
      </c>
    </row>
    <row r="95" spans="1:4" s="29" customFormat="1" ht="15.75" x14ac:dyDescent="0.25">
      <c r="A95" s="48"/>
      <c r="C95" s="76"/>
    </row>
    <row r="96" spans="1:4" s="29" customFormat="1" ht="15.75" x14ac:dyDescent="0.25">
      <c r="A96" s="48"/>
      <c r="C96" s="76"/>
    </row>
    <row r="97" spans="1:3" s="29" customFormat="1" ht="15.75" x14ac:dyDescent="0.25">
      <c r="A97" s="48"/>
      <c r="C97" s="76"/>
    </row>
    <row r="98" spans="1:3" s="29" customFormat="1" ht="15.75" x14ac:dyDescent="0.25">
      <c r="A98" s="48"/>
      <c r="C98" s="76"/>
    </row>
    <row r="99" spans="1:3" s="30" customFormat="1" ht="15.75" x14ac:dyDescent="0.25">
      <c r="A99" s="49"/>
      <c r="B99" s="30" t="s">
        <v>57</v>
      </c>
      <c r="C99" s="75" t="s">
        <v>58</v>
      </c>
    </row>
  </sheetData>
  <mergeCells count="7">
    <mergeCell ref="B93:C93"/>
    <mergeCell ref="A5:C6"/>
    <mergeCell ref="A1:C1"/>
    <mergeCell ref="B7:C7"/>
    <mergeCell ref="A2:B2"/>
    <mergeCell ref="A3:B3"/>
    <mergeCell ref="A4:C4"/>
  </mergeCells>
  <pageMargins left="0.59055118110236227" right="0.31496062992125984" top="0.55118110236220474" bottom="0.31496062992125984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7</vt:lpstr>
      <vt:lpstr>'Bieu 7'!Print_Titles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User</cp:lastModifiedBy>
  <cp:lastPrinted>2022-07-22T06:10:50Z</cp:lastPrinted>
  <dcterms:created xsi:type="dcterms:W3CDTF">2016-10-14T10:52:32Z</dcterms:created>
  <dcterms:modified xsi:type="dcterms:W3CDTF">2023-02-02T08:03:43Z</dcterms:modified>
</cp:coreProperties>
</file>