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-105" yWindow="-105" windowWidth="19440" windowHeight="12570"/>
  </bookViews>
  <sheets>
    <sheet name="lich phat song" sheetId="6" r:id="rId1"/>
    <sheet name="thay co lop 9" sheetId="1" r:id="rId2"/>
    <sheet name="thay co lop 12" sheetId="4" r:id="rId3"/>
  </sheets>
  <externalReferences>
    <externalReference r:id="rId4"/>
  </externalReferences>
  <definedNames>
    <definedName name="_xlnm._FilterDatabase" localSheetId="2" hidden="1">'thay co lop 12'!$A$6:$N$52</definedName>
    <definedName name="_xlnm._FilterDatabase" localSheetId="1" hidden="1">'thay co lop 9'!$A$6:$K$17</definedName>
    <definedName name="CalendarYear">[1]January!$K$3</definedName>
    <definedName name="ColumnTitleRegion1..H12.4">'lich phat song'!$C$1</definedName>
    <definedName name="ColumnTitleRegion2..C14.4">'lich phat song'!$C$1</definedName>
    <definedName name="DaysAndWeeks">{0,1,2,3,4,5,6} + {0;1;2;3;4;5}*7</definedName>
    <definedName name="WeekStart">[1]January!$K$4</definedName>
  </definedNames>
  <calcPr calcId="191028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3" i="6" a="1"/>
  <c r="C33" s="1"/>
  <c r="C23" a="1"/>
  <c r="I23" s="1"/>
  <c r="C13" a="1"/>
  <c r="H13" s="1"/>
  <c r="C3" a="1"/>
  <c r="D3" s="1"/>
  <c r="C2" a="1"/>
  <c r="G2" s="1"/>
  <c r="D33" l="1"/>
  <c r="H2"/>
  <c r="I2"/>
  <c r="E3"/>
  <c r="I13"/>
  <c r="C2"/>
  <c r="G3"/>
  <c r="C23"/>
  <c r="F23"/>
  <c r="F3"/>
  <c r="D2"/>
  <c r="H3"/>
  <c r="D23"/>
  <c r="E2"/>
  <c r="I3"/>
  <c r="E23"/>
  <c r="F2"/>
  <c r="C13"/>
  <c r="G23"/>
  <c r="H23"/>
  <c r="D13"/>
  <c r="E13"/>
  <c r="F13"/>
  <c r="C3"/>
  <c r="G13"/>
</calcChain>
</file>

<file path=xl/sharedStrings.xml><?xml version="1.0" encoding="utf-8"?>
<sst xmlns="http://schemas.openxmlformats.org/spreadsheetml/2006/main" count="781" uniqueCount="206">
  <si>
    <t xml:space="preserve">ỦY BAN NHÂN DÂN </t>
  </si>
  <si>
    <t>THÀNH  PHỐ  HỒ CHÍ  MINH</t>
  </si>
  <si>
    <t>SỞ GIÁO DỤC VÀ ĐÀO TẠO –  ĐÀI TRUYỀN HÌNH</t>
  </si>
  <si>
    <t>LỊCH QUAY, SẢN XUẤT VÀ PHÁT SÓNG CÁC CHỦ ĐỀ KIẾN THỨC LỚP 9 (bổ sung lần 2)</t>
  </si>
  <si>
    <t>Stt</t>
  </si>
  <si>
    <t>thời gian</t>
  </si>
  <si>
    <t>khối 9</t>
  </si>
  <si>
    <t>số tiết dự kiến</t>
  </si>
  <si>
    <t>Họ tên Giáo viên</t>
  </si>
  <si>
    <t xml:space="preserve">Đơn vị </t>
  </si>
  <si>
    <t>Thông tin liên lạc</t>
  </si>
  <si>
    <t>nội dung bài dạy</t>
  </si>
  <si>
    <t>trình tự phát sóng</t>
  </si>
  <si>
    <t xml:space="preserve">Toán </t>
  </si>
  <si>
    <t>Nguyễn Anh Tuấn</t>
  </si>
  <si>
    <t>THCS Trần Quang Khải, TP</t>
  </si>
  <si>
    <t>0933775591</t>
  </si>
  <si>
    <t>Độ dài đường tròn, cung tròn, diện tích hình quạt</t>
  </si>
  <si>
    <t>Toán</t>
  </si>
  <si>
    <t>Khối chóp, khối hộp, lập phương</t>
  </si>
  <si>
    <t>Khối cầu, khối trụ, khối nón</t>
  </si>
  <si>
    <t>Bài toán thực tế</t>
  </si>
  <si>
    <t>Văn</t>
  </si>
  <si>
    <t>Nguyễn Thị Mai Hạnh</t>
  </si>
  <si>
    <t>THPT chuyên Trần Đại Nghĩa</t>
  </si>
  <si>
    <t>0908241475</t>
  </si>
  <si>
    <t xml:space="preserve">Nói với con </t>
  </si>
  <si>
    <t>Những ngôi sao xa xôi</t>
  </si>
  <si>
    <t>Anh</t>
  </si>
  <si>
    <t>ĐẠI DIỆN ĐÀI TRUYỀN HÌNH THÀNH PHỐ HỒ CHÍ MINH</t>
  </si>
  <si>
    <t>ĐẠI DIỆN SỞ GIÁO DỤC VÀ ĐÀO TẠO THÀNH PHỐ HỒ CHÍ MINH</t>
  </si>
  <si>
    <t>KT.GIÁM ĐỐC</t>
  </si>
  <si>
    <t>PHÓ GIÁM ĐỐC</t>
  </si>
  <si>
    <t>NGUYỄN VĂN HIẾU</t>
  </si>
  <si>
    <t>LỊCH QUAY, SẢN XUẤT VÀ PHÁT SÓNG CÁC CHỦ ĐỀ KIẾN THỨC LỚP 12  (bổ sung lần 2)</t>
  </si>
  <si>
    <t>khối 12</t>
  </si>
  <si>
    <t>Nguyễn Minh Châu</t>
  </si>
  <si>
    <t>THPT Lương Thế Vinh</t>
  </si>
  <si>
    <t>0937734652</t>
  </si>
  <si>
    <t>Chủ đề Số phức 1</t>
  </si>
  <si>
    <t>Chủ đề Số phức 2</t>
  </si>
  <si>
    <t>Chủ đề Số phức 3</t>
  </si>
  <si>
    <t>Lê Phan Phương Ngọc</t>
  </si>
  <si>
    <t>THPT Nguyễn Hữu Thọ</t>
  </si>
  <si>
    <t>0902393683</t>
  </si>
  <si>
    <t>Góc, khoảng cách 2 đường thẳng, tổng hợp 1</t>
  </si>
  <si>
    <t>Góc, khoảng cách 2 đường thẳng, tổng hợp 2</t>
  </si>
  <si>
    <t>Góc, khoảng cách 2 đường thẳng, tổng hợp 3</t>
  </si>
  <si>
    <t xml:space="preserve">Văn </t>
  </si>
  <si>
    <t>Trần Thị Kim Hạnh</t>
  </si>
  <si>
    <t>THPT chuyên Lê Hồng Phong</t>
  </si>
  <si>
    <t>Hồn Trương Ba da Hàng Thịt</t>
  </si>
  <si>
    <t>Kĩ năng đọc hiểu văn bản</t>
  </si>
  <si>
    <t>Kĩ năng làm văn</t>
  </si>
  <si>
    <t xml:space="preserve">Anh </t>
  </si>
  <si>
    <t>Sinh</t>
  </si>
  <si>
    <t>Hóa</t>
  </si>
  <si>
    <t>Nguyễn Anh Minh</t>
  </si>
  <si>
    <t>THPT Trường Chinh</t>
  </si>
  <si>
    <t>0908716371</t>
  </si>
  <si>
    <t>PP Giải toán hóa vô cơ (phản ứng oxi hóa-khử). Phần 1</t>
  </si>
  <si>
    <t>Lý thuyết hợp chất sắt -crom</t>
  </si>
  <si>
    <t>Lê Thị Kim Yến</t>
  </si>
  <si>
    <t>THPT Gia Định</t>
  </si>
  <si>
    <t>0908148872</t>
  </si>
  <si>
    <t>Polime</t>
  </si>
  <si>
    <t>PP Giải toán hữu cơ (Phần 1)</t>
  </si>
  <si>
    <t>PP Giải toán hữu cơ (Phần 2)</t>
  </si>
  <si>
    <t>Lý</t>
  </si>
  <si>
    <t>Lê Duy Nhật</t>
  </si>
  <si>
    <t>0908528785</t>
  </si>
  <si>
    <t>Tính Chất và Cấu Tạo Hạt Nhân, Năng Lượng Liên Kết Cúa Hạt Nhân</t>
  </si>
  <si>
    <t>Phản Ứng Hạt Nhân, Phản Ứng Phân Hạch, Nhiệt Hạch</t>
  </si>
  <si>
    <t>Phóng Xạ</t>
  </si>
  <si>
    <t>Lê Thịnh</t>
  </si>
  <si>
    <t>THPT Chuyên Lê Hồng Phong</t>
  </si>
  <si>
    <t>0909663344</t>
  </si>
  <si>
    <t>Ôn Tập Dao Động Cơ Học</t>
  </si>
  <si>
    <t>Ôn Tập Sóng Cơ Học</t>
  </si>
  <si>
    <t>Ôn Tập Điện Xoay Chiều</t>
  </si>
  <si>
    <t>Sử</t>
  </si>
  <si>
    <t>Địa</t>
  </si>
  <si>
    <t>GDCD</t>
  </si>
  <si>
    <t>Chuyên đề Nông nghiệp Việt Nam</t>
  </si>
  <si>
    <t>Huỳnh Ngọc Sao Ly</t>
  </si>
  <si>
    <t>THPT Diên Hồng</t>
  </si>
  <si>
    <t xml:space="preserve">Đổ thị Đan Thuỳ </t>
  </si>
  <si>
    <t xml:space="preserve">THPT Nam Kì Khởi Nghĩa </t>
  </si>
  <si>
    <t>Chuyên đề Công nghiệp Việt Nam</t>
  </si>
  <si>
    <t>THPT Võ thị Sáu</t>
  </si>
  <si>
    <t>Chuyên đề Dịch vụ Việt Nam</t>
  </si>
  <si>
    <t xml:space="preserve">Đỗ thị Hoài </t>
  </si>
  <si>
    <t>Chuyên đề Trung du và miền núi Bắc Bộ - Tây Nguyên</t>
  </si>
  <si>
    <t xml:space="preserve">Dương thị Ngọc Sương </t>
  </si>
  <si>
    <t xml:space="preserve">THPT Trần Hưng Đạo </t>
  </si>
  <si>
    <t>Chuyên đề Đống bằng sông Hồng - Đồng bằng sông Cửu Long</t>
  </si>
  <si>
    <t>Chuyên đề Biển đảo Việt Nam</t>
  </si>
  <si>
    <t xml:space="preserve"> Nguyễn Quang Vũ</t>
  </si>
  <si>
    <t>THPT Nguyễn Công Trứ</t>
  </si>
  <si>
    <t>ôn tập Tiến hoá</t>
  </si>
  <si>
    <t>ôn tập sinh thái</t>
  </si>
  <si>
    <t>Ôn tập chương 1</t>
  </si>
  <si>
    <t xml:space="preserve">Sáng </t>
  </si>
  <si>
    <t>Thứ 4</t>
  </si>
  <si>
    <t>ngày 8/4/2020</t>
  </si>
  <si>
    <t xml:space="preserve">Chiểu </t>
  </si>
  <si>
    <t>Ngày 8/4/2020</t>
  </si>
  <si>
    <t>Thứ 5</t>
  </si>
  <si>
    <t>Ngày9/4/2020</t>
  </si>
  <si>
    <t>Chiều</t>
  </si>
  <si>
    <t>Thứ 6</t>
  </si>
  <si>
    <t>Ngày 10/4/2020</t>
  </si>
  <si>
    <t xml:space="preserve">Chiều </t>
  </si>
  <si>
    <t>Thứ 7</t>
  </si>
  <si>
    <t>ngày 11/4/2020</t>
  </si>
  <si>
    <t>phòng 2</t>
  </si>
  <si>
    <t>Chủ Nhật</t>
  </si>
  <si>
    <t>Ngày 12/4/2020</t>
  </si>
  <si>
    <t>phòng 1</t>
  </si>
  <si>
    <t>Lý Trương Thanh Tâm</t>
  </si>
  <si>
    <t>093 3581072</t>
  </si>
  <si>
    <t>Ôn luyện thi trung học phổ thông 1</t>
  </si>
  <si>
    <t>Ôn luyện thi trung học phổ thông 2</t>
  </si>
  <si>
    <t>Ôn luyện thi trung học phổ thông 3</t>
  </si>
  <si>
    <t>Lý Trương Thanh Quế</t>
  </si>
  <si>
    <t>Ôn luyện thi TS10 4</t>
  </si>
  <si>
    <t>Ôn luyện thi TS10 5</t>
  </si>
  <si>
    <t>Ôn luyện thi TS10 6</t>
  </si>
  <si>
    <t>Huỳnh Quang Thục Uyên</t>
  </si>
  <si>
    <t>Nguyễn Thị Lắm</t>
  </si>
  <si>
    <t>Nguyễn Hoàng Duy</t>
  </si>
  <si>
    <t>Phạm Mạnh Thắng</t>
  </si>
  <si>
    <t>Chủ đề : Công dân với các quyền tự do cơ bản. (Phần 1)</t>
  </si>
  <si>
    <t>Chủ đề : Công dân với quyền dân chủ (Phần 1)</t>
  </si>
  <si>
    <t>Chủ đề : Pháp luật với sự phát triển bền vửng của đất nước</t>
  </si>
  <si>
    <t>Chủ đề : Công dân với quyền dân chủ (Phần 2)</t>
  </si>
  <si>
    <t>Chủ đề : Công dân với các quyền tự do cơ bản. (Phần 2)</t>
  </si>
  <si>
    <t>Chủ đề : Pháp luật với sự phát triển của công dân</t>
  </si>
  <si>
    <t>THTH ĐHSP</t>
  </si>
  <si>
    <t>Chủ đề: Việt Nam từ năm 1954 đến năm 1960</t>
  </si>
  <si>
    <t>Chủ đề: Miền Nam chiến đấu chống chiến lược "Chiến tranh đặc biệt" của đế quốc Mĩ (1961 - 1965)</t>
  </si>
  <si>
    <t>Chủ đề: Nhân dân hai miền Nam, Bắc chiến đấu chống đế quốc Mĩ xâm lược (1965 - 1968)</t>
  </si>
  <si>
    <t>Chủ đề: Nhân dân hai miền Nam, Bắc chiến đấu chống đế quốc Mĩ xâm lược (1969 - 1973)</t>
  </si>
  <si>
    <t>Chủ đề: Giải phóng hoàn toàn miền Nam thống nhất đất nước (1973 - 1975)</t>
  </si>
  <si>
    <t>Chủ đề: Việt Nam từ năm 1975 đến năm 2000</t>
  </si>
  <si>
    <t>Nguyễn thị Mạnh</t>
  </si>
  <si>
    <t>PP Giải toán hóa vô cơ (phản ứng oxi hóa-khử). Phần 2</t>
  </si>
  <si>
    <t>Nguyễn Thị Thanh Xuân</t>
  </si>
  <si>
    <t>THCS Ngô Quyền</t>
  </si>
  <si>
    <t>13/4</t>
  </si>
  <si>
    <t>15/4</t>
  </si>
  <si>
    <t>17/4</t>
  </si>
  <si>
    <t>20/4</t>
  </si>
  <si>
    <t>22/4</t>
  </si>
  <si>
    <t>24/4</t>
  </si>
  <si>
    <t>Một số kĩ năng cần lưu ý khi làm bài kiểm tra</t>
  </si>
  <si>
    <t>Cô Nguyễn Thị Hạ Nguyên</t>
  </si>
  <si>
    <t>THPT Mạc Đĩnh Chi</t>
  </si>
  <si>
    <t>Ôn tập chương 2</t>
  </si>
  <si>
    <t>Thứ</t>
  </si>
  <si>
    <t>ngày</t>
  </si>
  <si>
    <t>Thứ Hai</t>
  </si>
  <si>
    <t>Thứ Ba</t>
  </si>
  <si>
    <t>Thứ Tư</t>
  </si>
  <si>
    <t>Thứ Năm</t>
  </si>
  <si>
    <t>Thứ Sáu</t>
  </si>
  <si>
    <t>Thứ Bảy</t>
  </si>
  <si>
    <t>SÁNG 
(khối 9)</t>
  </si>
  <si>
    <t>8g00</t>
  </si>
  <si>
    <t>Toán (phát lại)</t>
  </si>
  <si>
    <t>9g00</t>
  </si>
  <si>
    <t>Ngữ Văn</t>
  </si>
  <si>
    <t>Ngữ Văn (phát lại)</t>
  </si>
  <si>
    <t>10g00</t>
  </si>
  <si>
    <t>Anh (phát lại)</t>
  </si>
  <si>
    <t>CHIỀU
(khối 12)</t>
  </si>
  <si>
    <t>14g00</t>
  </si>
  <si>
    <t>15g00</t>
  </si>
  <si>
    <t xml:space="preserve">Lý </t>
  </si>
  <si>
    <t>16g00</t>
  </si>
  <si>
    <t>Hai</t>
  </si>
  <si>
    <t>Năm</t>
  </si>
  <si>
    <t>16/4</t>
  </si>
  <si>
    <t>23/4</t>
  </si>
  <si>
    <t>27/4</t>
  </si>
  <si>
    <t>04/5</t>
  </si>
  <si>
    <t>Ba</t>
  </si>
  <si>
    <t>Sáu</t>
  </si>
  <si>
    <t>14/4</t>
  </si>
  <si>
    <t>21/4</t>
  </si>
  <si>
    <t>Tư</t>
  </si>
  <si>
    <t>Bảy</t>
  </si>
  <si>
    <t>18/4</t>
  </si>
  <si>
    <t>25/4</t>
  </si>
  <si>
    <t>29/4</t>
  </si>
  <si>
    <t>02/5</t>
  </si>
  <si>
    <t>06/4</t>
  </si>
  <si>
    <t xml:space="preserve">Nghỉ lễ </t>
  </si>
  <si>
    <t>Anh (phát lại ôn tập 2)</t>
  </si>
  <si>
    <t>Anh (phát lại  ôn tập 1)</t>
  </si>
  <si>
    <t>Anh (phát lại ôn tập 3)</t>
  </si>
  <si>
    <t>Sinh (phát lại ôn tập Sinh Thái)</t>
  </si>
  <si>
    <t>Ngữ Văn (phát lại kỹ năng đọc hiểu văn bản)</t>
  </si>
  <si>
    <t>Ngữ Văn (phát lại kỹ năng làm văn)</t>
  </si>
  <si>
    <t>Ngữ Văn (Nghị luận luận về một tác phẩm, một đoạn trích văn xuôi phát sóng ngày 04/4/2020)</t>
  </si>
  <si>
    <t>Sinh (phát lại ôn tập Tiến hóa)</t>
  </si>
</sst>
</file>

<file path=xl/styles.xml><?xml version="1.0" encoding="utf-8"?>
<styleSheet xmlns="http://schemas.openxmlformats.org/spreadsheetml/2006/main">
  <numFmts count="1">
    <numFmt numFmtId="164" formatCode="d"/>
  </numFmts>
  <fonts count="26">
    <font>
      <sz val="12"/>
      <color theme="1"/>
      <name val="Times New Roman"/>
      <family val="2"/>
    </font>
    <font>
      <b/>
      <i/>
      <sz val="12"/>
      <color theme="1"/>
      <name val="Times New Roman"/>
      <family val="1"/>
    </font>
    <font>
      <b/>
      <sz val="20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8"/>
      <name val="Times New Roman"/>
      <family val="2"/>
    </font>
    <font>
      <sz val="12"/>
      <color rgb="FF000000"/>
      <name val="Times New Roman"/>
      <family val="2"/>
    </font>
    <font>
      <b/>
      <sz val="12"/>
      <color rgb="FFFF0000"/>
      <name val="Times New Roman"/>
      <family val="1"/>
    </font>
    <font>
      <sz val="11"/>
      <color theme="1" tint="0.24994659260841701"/>
      <name val="Calibri"/>
      <family val="2"/>
      <scheme val="minor"/>
    </font>
    <font>
      <sz val="11"/>
      <color theme="1"/>
      <name val="Calibri"/>
      <family val="2"/>
      <scheme val="minor"/>
    </font>
    <font>
      <sz val="35"/>
      <color theme="1"/>
      <name val="Calibri Light"/>
      <family val="1"/>
      <scheme val="major"/>
    </font>
    <font>
      <sz val="35"/>
      <color theme="4"/>
      <name val="Calibri"/>
      <family val="2"/>
      <scheme val="minor"/>
    </font>
    <font>
      <sz val="11"/>
      <color theme="4" tint="-0.24994659260841701"/>
      <name val="Calibri"/>
      <family val="2"/>
      <scheme val="minor"/>
    </font>
    <font>
      <sz val="11"/>
      <color theme="1"/>
      <name val="Calibri Light"/>
      <family val="1"/>
      <scheme val="major"/>
    </font>
    <font>
      <sz val="16"/>
      <color theme="1"/>
      <name val="Times New Roman"/>
      <family val="1"/>
    </font>
    <font>
      <b/>
      <i/>
      <sz val="16"/>
      <color theme="1"/>
      <name val="Times New Roman"/>
      <family val="1"/>
    </font>
    <font>
      <b/>
      <sz val="11"/>
      <color theme="1" tint="0.34998626667073579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Times New Roman"/>
      <family val="1"/>
    </font>
    <font>
      <b/>
      <i/>
      <sz val="14"/>
      <color theme="1"/>
      <name val="Times New Roman"/>
      <family val="1"/>
    </font>
    <font>
      <b/>
      <sz val="11"/>
      <color theme="1" tint="0.34998626667073579"/>
      <name val="Calibri"/>
      <family val="2"/>
      <scheme val="minor"/>
    </font>
    <font>
      <b/>
      <i/>
      <sz val="16"/>
      <color rgb="FFFFFF00"/>
      <name val="Times New Roman"/>
      <family val="1"/>
    </font>
    <font>
      <b/>
      <i/>
      <sz val="14"/>
      <color theme="1" tint="0.24994659260841701"/>
      <name val="Times New Roman"/>
      <family val="1"/>
    </font>
    <font>
      <b/>
      <sz val="16"/>
      <color theme="1" tint="0.34998626667073579"/>
      <name val="Times New Roman"/>
      <family val="1"/>
    </font>
    <font>
      <b/>
      <sz val="16"/>
      <color rgb="FFFFFF00"/>
      <name val="Times New Roman"/>
      <family val="1"/>
    </font>
    <font>
      <b/>
      <sz val="16"/>
      <color theme="1" tint="0.2499465926084170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9">
    <xf numFmtId="0" fontId="0" fillId="0" borderId="0"/>
    <xf numFmtId="0" fontId="8" fillId="0" borderId="0">
      <alignment vertical="top"/>
    </xf>
    <xf numFmtId="0" fontId="10" fillId="2" borderId="0">
      <alignment vertical="center"/>
    </xf>
    <xf numFmtId="0" fontId="11" fillId="0" borderId="0" applyFill="0" applyBorder="0" applyProtection="0">
      <alignment vertical="center"/>
    </xf>
    <xf numFmtId="0" fontId="12" fillId="0" borderId="3" applyNumberFormat="0" applyFill="0" applyProtection="0">
      <alignment horizontal="left" vertical="center" indent="1"/>
    </xf>
    <xf numFmtId="0" fontId="13" fillId="0" borderId="4">
      <alignment horizontal="left" vertical="center" indent="1"/>
    </xf>
    <xf numFmtId="164" fontId="16" fillId="0" borderId="0">
      <alignment horizontal="left" indent="1"/>
    </xf>
    <xf numFmtId="164" fontId="20" fillId="4" borderId="0">
      <alignment horizontal="left" wrapText="1" indent="1"/>
    </xf>
    <xf numFmtId="0" fontId="20" fillId="5" borderId="0" applyBorder="0" applyProtection="0">
      <alignment horizontal="left" vertical="top" wrapText="1" indent="1"/>
    </xf>
  </cellStyleXfs>
  <cellXfs count="8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wrapText="1"/>
    </xf>
    <xf numFmtId="0" fontId="1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left"/>
    </xf>
    <xf numFmtId="0" fontId="1" fillId="0" borderId="1" xfId="0" applyFont="1" applyBorder="1" applyAlignment="1">
      <alignment horizontal="left" vertical="center"/>
    </xf>
    <xf numFmtId="0" fontId="3" fillId="0" borderId="0" xfId="0" applyFont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8" fillId="0" borderId="0" xfId="1">
      <alignment vertical="top"/>
    </xf>
    <xf numFmtId="0" fontId="19" fillId="0" borderId="1" xfId="1" applyFont="1" applyBorder="1" applyAlignment="1">
      <alignment horizontal="center" vertical="center"/>
    </xf>
    <xf numFmtId="164" fontId="18" fillId="4" borderId="1" xfId="6" applyFont="1" applyFill="1" applyBorder="1">
      <alignment horizontal="left" indent="1"/>
    </xf>
    <xf numFmtId="164" fontId="18" fillId="4" borderId="1" xfId="6" applyFont="1" applyFill="1" applyBorder="1" applyAlignment="1">
      <alignment horizontal="center" vertical="center"/>
    </xf>
    <xf numFmtId="164" fontId="18" fillId="0" borderId="1" xfId="6" applyFont="1" applyBorder="1">
      <alignment horizontal="left" indent="1"/>
    </xf>
    <xf numFmtId="164" fontId="18" fillId="0" borderId="1" xfId="6" applyFont="1" applyBorder="1" applyAlignment="1">
      <alignment horizontal="center" vertical="center"/>
    </xf>
    <xf numFmtId="164" fontId="21" fillId="3" borderId="0" xfId="7" applyFont="1" applyFill="1" applyAlignment="1">
      <alignment horizontal="center" vertical="center" wrapText="1"/>
    </xf>
    <xf numFmtId="0" fontId="22" fillId="0" borderId="1" xfId="1" applyFont="1" applyBorder="1" applyAlignment="1">
      <alignment horizontal="center" vertical="center"/>
    </xf>
    <xf numFmtId="164" fontId="23" fillId="4" borderId="1" xfId="6" applyFont="1" applyFill="1" applyBorder="1">
      <alignment horizontal="left" indent="1"/>
    </xf>
    <xf numFmtId="164" fontId="23" fillId="0" borderId="1" xfId="6" applyFont="1" applyBorder="1">
      <alignment horizontal="left" indent="1"/>
    </xf>
    <xf numFmtId="16" fontId="0" fillId="0" borderId="0" xfId="0" quotePrefix="1" applyNumberFormat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19" fillId="7" borderId="1" xfId="1" applyFont="1" applyFill="1" applyBorder="1" applyAlignment="1">
      <alignment horizontal="center" vertical="center"/>
    </xf>
    <xf numFmtId="164" fontId="18" fillId="7" borderId="1" xfId="6" applyFont="1" applyFill="1" applyBorder="1">
      <alignment horizontal="left" indent="1"/>
    </xf>
    <xf numFmtId="164" fontId="18" fillId="7" borderId="1" xfId="6" applyFont="1" applyFill="1" applyBorder="1" applyAlignment="1">
      <alignment horizontal="center" vertical="center"/>
    </xf>
    <xf numFmtId="0" fontId="22" fillId="7" borderId="1" xfId="1" applyFont="1" applyFill="1" applyBorder="1" applyAlignment="1">
      <alignment horizontal="center" vertical="center"/>
    </xf>
    <xf numFmtId="164" fontId="23" fillId="7" borderId="1" xfId="6" applyFont="1" applyFill="1" applyBorder="1">
      <alignment horizontal="left" indent="1"/>
    </xf>
    <xf numFmtId="0" fontId="19" fillId="0" borderId="0" xfId="1" applyFont="1" applyBorder="1" applyAlignment="1">
      <alignment horizontal="center" vertical="center"/>
    </xf>
    <xf numFmtId="164" fontId="18" fillId="0" borderId="0" xfId="6" applyFont="1" applyBorder="1">
      <alignment horizontal="left" indent="1"/>
    </xf>
    <xf numFmtId="164" fontId="18" fillId="0" borderId="0" xfId="6" applyFont="1" applyBorder="1" applyAlignment="1">
      <alignment horizontal="center" vertical="center"/>
    </xf>
    <xf numFmtId="0" fontId="14" fillId="0" borderId="1" xfId="5" applyFont="1" applyBorder="1">
      <alignment horizontal="left" vertical="center" indent="1"/>
    </xf>
    <xf numFmtId="0" fontId="15" fillId="0" borderId="1" xfId="5" applyFont="1" applyBorder="1" applyAlignment="1">
      <alignment horizontal="center" vertical="center"/>
    </xf>
    <xf numFmtId="164" fontId="17" fillId="0" borderId="1" xfId="6" applyFont="1" applyBorder="1">
      <alignment horizontal="left" indent="1"/>
    </xf>
    <xf numFmtId="164" fontId="24" fillId="3" borderId="1" xfId="6" applyFont="1" applyFill="1" applyBorder="1" applyAlignment="1">
      <alignment horizontal="center" vertical="center"/>
    </xf>
    <xf numFmtId="0" fontId="14" fillId="0" borderId="2" xfId="5" applyFont="1" applyBorder="1">
      <alignment horizontal="left" vertical="center" indent="1"/>
    </xf>
    <xf numFmtId="0" fontId="22" fillId="0" borderId="0" xfId="1" applyFont="1" applyBorder="1" applyAlignment="1">
      <alignment horizontal="center" vertical="center"/>
    </xf>
    <xf numFmtId="164" fontId="23" fillId="0" borderId="0" xfId="6" applyFont="1" applyBorder="1">
      <alignment horizontal="left" indent="1"/>
    </xf>
    <xf numFmtId="164" fontId="24" fillId="3" borderId="0" xfId="6" applyFont="1" applyFill="1" applyAlignment="1">
      <alignment horizontal="center" vertical="center"/>
    </xf>
    <xf numFmtId="164" fontId="24" fillId="6" borderId="0" xfId="6" applyFont="1" applyFill="1" applyAlignment="1">
      <alignment horizontal="center" vertical="center"/>
    </xf>
    <xf numFmtId="164" fontId="14" fillId="4" borderId="1" xfId="6" applyFont="1" applyFill="1" applyBorder="1" applyAlignment="1">
      <alignment horizontal="center" vertical="center"/>
    </xf>
    <xf numFmtId="164" fontId="14" fillId="7" borderId="1" xfId="6" applyFont="1" applyFill="1" applyBorder="1" applyAlignment="1">
      <alignment horizontal="center" vertical="center"/>
    </xf>
    <xf numFmtId="164" fontId="14" fillId="0" borderId="1" xfId="6" applyFont="1" applyBorder="1" applyAlignment="1">
      <alignment horizontal="center" vertical="center"/>
    </xf>
    <xf numFmtId="164" fontId="14" fillId="0" borderId="0" xfId="6" applyFont="1" applyBorder="1" applyAlignment="1">
      <alignment horizontal="center" vertical="center"/>
    </xf>
    <xf numFmtId="164" fontId="14" fillId="0" borderId="5" xfId="6" applyFont="1" applyBorder="1" applyAlignment="1">
      <alignment horizontal="center" vertical="center"/>
    </xf>
    <xf numFmtId="164" fontId="23" fillId="6" borderId="1" xfId="6" applyFont="1" applyFill="1" applyBorder="1" applyAlignment="1">
      <alignment horizontal="center" vertical="center"/>
    </xf>
    <xf numFmtId="0" fontId="25" fillId="6" borderId="1" xfId="1" applyFont="1" applyFill="1" applyBorder="1" applyAlignment="1">
      <alignment horizontal="center" vertical="center"/>
    </xf>
    <xf numFmtId="164" fontId="15" fillId="0" borderId="1" xfId="6" applyFont="1" applyBorder="1" applyAlignment="1">
      <alignment horizontal="center" vertical="center" wrapText="1"/>
    </xf>
    <xf numFmtId="164" fontId="15" fillId="0" borderId="1" xfId="6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 wrapText="1"/>
    </xf>
    <xf numFmtId="0" fontId="22" fillId="0" borderId="1" xfId="1" applyFont="1" applyBorder="1" applyAlignment="1">
      <alignment horizontal="center" vertical="center"/>
    </xf>
    <xf numFmtId="0" fontId="19" fillId="0" borderId="6" xfId="1" applyFont="1" applyBorder="1" applyAlignment="1">
      <alignment horizontal="center" vertical="center"/>
    </xf>
    <xf numFmtId="0" fontId="19" fillId="0" borderId="7" xfId="1" applyFont="1" applyBorder="1" applyAlignment="1">
      <alignment horizontal="center" vertical="center"/>
    </xf>
    <xf numFmtId="0" fontId="19" fillId="0" borderId="8" xfId="1" applyFont="1" applyBorder="1" applyAlignment="1">
      <alignment horizontal="center" vertical="center"/>
    </xf>
    <xf numFmtId="0" fontId="19" fillId="0" borderId="9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top"/>
    </xf>
    <xf numFmtId="164" fontId="14" fillId="4" borderId="6" xfId="6" applyFont="1" applyFill="1" applyBorder="1" applyAlignment="1">
      <alignment horizontal="center" vertical="center"/>
    </xf>
    <xf numFmtId="164" fontId="14" fillId="4" borderId="7" xfId="6" applyFont="1" applyFill="1" applyBorder="1" applyAlignment="1">
      <alignment horizontal="center" vertical="center"/>
    </xf>
    <xf numFmtId="164" fontId="14" fillId="4" borderId="11" xfId="6" applyFont="1" applyFill="1" applyBorder="1" applyAlignment="1">
      <alignment horizontal="center" vertical="center"/>
    </xf>
    <xf numFmtId="164" fontId="14" fillId="4" borderId="10" xfId="6" applyFont="1" applyFill="1" applyBorder="1" applyAlignment="1">
      <alignment horizontal="center" vertical="center"/>
    </xf>
    <xf numFmtId="164" fontId="14" fillId="4" borderId="8" xfId="6" applyFont="1" applyFill="1" applyBorder="1" applyAlignment="1">
      <alignment horizontal="center" vertical="center"/>
    </xf>
    <xf numFmtId="164" fontId="14" fillId="4" borderId="9" xfId="6" applyFont="1" applyFill="1" applyBorder="1" applyAlignment="1">
      <alignment horizontal="center" vertical="center"/>
    </xf>
    <xf numFmtId="0" fontId="19" fillId="0" borderId="1" xfId="1" applyFont="1" applyBorder="1" applyAlignment="1">
      <alignment horizontal="center" vertical="center" wrapText="1"/>
    </xf>
    <xf numFmtId="0" fontId="19" fillId="0" borderId="1" xfId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9">
    <cellStyle name="Banded" xfId="7"/>
    <cellStyle name="Day" xfId="6"/>
    <cellStyle name="Day-Name" xfId="5"/>
    <cellStyle name="Heading 1 2" xfId="4"/>
    <cellStyle name="Heading 4 2" xfId="8"/>
    <cellStyle name="Month" xfId="2"/>
    <cellStyle name="Normal" xfId="0" builtinId="0"/>
    <cellStyle name="Normal 2" xfId="1"/>
    <cellStyle name="Title 2" xfId="3"/>
  </cellStyles>
  <dxfs count="3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y%20year%20calendar%20(single%20month%20per%20tab)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January"/>
      <sheetName val="February"/>
      <sheetName val="March"/>
      <sheetName val="April"/>
      <sheetName val="May"/>
      <sheetName val="June"/>
      <sheetName val="July"/>
      <sheetName val="August"/>
      <sheetName val="September"/>
      <sheetName val="October"/>
      <sheetName val="November"/>
      <sheetName val="December"/>
    </sheetNames>
    <sheetDataSet>
      <sheetData sheetId="0">
        <row r="3">
          <cell r="K3">
            <v>2020</v>
          </cell>
        </row>
        <row r="4">
          <cell r="K4" t="str">
            <v>SUNDAY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/>
    <pageSetUpPr fitToPage="1"/>
  </sheetPr>
  <dimension ref="A1:I40"/>
  <sheetViews>
    <sheetView showGridLines="0" tabSelected="1" topLeftCell="B19" zoomScale="90" zoomScaleNormal="90" workbookViewId="0">
      <selection activeCell="E19" sqref="E19"/>
    </sheetView>
  </sheetViews>
  <sheetFormatPr defaultColWidth="9.75" defaultRowHeight="15"/>
  <cols>
    <col min="1" max="2" width="11.5" style="29" customWidth="1"/>
    <col min="3" max="3" width="12.875" style="29" customWidth="1"/>
    <col min="4" max="4" width="25.75" style="29" customWidth="1"/>
    <col min="5" max="5" width="39.375" style="29" customWidth="1"/>
    <col min="6" max="6" width="19.625" style="29" customWidth="1"/>
    <col min="7" max="7" width="25.125" style="29" bestFit="1" customWidth="1"/>
    <col min="8" max="8" width="29.875" style="29" customWidth="1"/>
    <col min="9" max="9" width="25.125" style="29" bestFit="1" customWidth="1"/>
    <col min="10" max="10" width="3.125" style="29" customWidth="1"/>
    <col min="11" max="11" width="11.75" style="29" customWidth="1"/>
    <col min="12" max="16384" width="9.75" style="29"/>
  </cols>
  <sheetData>
    <row r="1" spans="1:9" ht="21.75" customHeight="1">
      <c r="A1" s="73"/>
      <c r="B1" s="73"/>
      <c r="C1" s="49" t="s">
        <v>116</v>
      </c>
      <c r="D1" s="50" t="s">
        <v>161</v>
      </c>
      <c r="E1" s="50" t="s">
        <v>162</v>
      </c>
      <c r="F1" s="50" t="s">
        <v>163</v>
      </c>
      <c r="G1" s="50" t="s">
        <v>164</v>
      </c>
      <c r="H1" s="50" t="s">
        <v>165</v>
      </c>
      <c r="I1" s="50" t="s">
        <v>166</v>
      </c>
    </row>
    <row r="2" spans="1:9" ht="12" hidden="1" customHeight="1">
      <c r="A2" s="73"/>
      <c r="B2" s="73"/>
      <c r="C2" s="51">
        <f t="array" ref="C2:I2">DaysAndWeeks+DATE(CalendarYear,4,1)-WEEKDAY(DATE(CalendarYear,4,1),(WeekStart="Monday")+1)+1</f>
        <v>43919</v>
      </c>
      <c r="D2" s="51">
        <v>43920</v>
      </c>
      <c r="E2" s="51">
        <v>43921</v>
      </c>
      <c r="F2" s="51">
        <v>43922</v>
      </c>
      <c r="G2" s="51">
        <v>43923</v>
      </c>
      <c r="H2" s="51">
        <v>43924</v>
      </c>
      <c r="I2" s="51">
        <v>43925</v>
      </c>
    </row>
    <row r="3" spans="1:9" ht="19.5" customHeight="1">
      <c r="A3" s="73"/>
      <c r="B3" s="73"/>
      <c r="C3" s="52">
        <f t="array" ref="C3:I3">DaysAndWeeks+DATE(CalendarYear,4,1)-WEEKDAY(DATE(CalendarYear,4,1),(WeekStart="Monday")+1)+15</f>
        <v>43933</v>
      </c>
      <c r="D3" s="52">
        <v>43934</v>
      </c>
      <c r="E3" s="52">
        <v>43935</v>
      </c>
      <c r="F3" s="52">
        <v>43936</v>
      </c>
      <c r="G3" s="52">
        <v>43937</v>
      </c>
      <c r="H3" s="52">
        <v>43938</v>
      </c>
      <c r="I3" s="52">
        <v>43939</v>
      </c>
    </row>
    <row r="4" spans="1:9" ht="19.5" customHeight="1">
      <c r="A4" s="80" t="s">
        <v>167</v>
      </c>
      <c r="B4" s="30" t="s">
        <v>168</v>
      </c>
      <c r="C4" s="31"/>
      <c r="D4" s="58" t="s">
        <v>18</v>
      </c>
      <c r="E4" s="58" t="s">
        <v>169</v>
      </c>
      <c r="F4" s="58" t="s">
        <v>18</v>
      </c>
      <c r="G4" s="58" t="s">
        <v>169</v>
      </c>
      <c r="H4" s="58" t="s">
        <v>18</v>
      </c>
      <c r="I4" s="58" t="s">
        <v>169</v>
      </c>
    </row>
    <row r="5" spans="1:9" ht="19.5" customHeight="1">
      <c r="A5" s="81"/>
      <c r="B5" s="30" t="s">
        <v>170</v>
      </c>
      <c r="C5" s="31"/>
      <c r="D5" s="58" t="s">
        <v>171</v>
      </c>
      <c r="E5" s="58" t="s">
        <v>172</v>
      </c>
      <c r="F5" s="58" t="s">
        <v>171</v>
      </c>
      <c r="G5" s="58" t="s">
        <v>172</v>
      </c>
      <c r="H5" s="58" t="s">
        <v>171</v>
      </c>
      <c r="I5" s="58" t="s">
        <v>172</v>
      </c>
    </row>
    <row r="6" spans="1:9" ht="19.5" customHeight="1">
      <c r="A6" s="81"/>
      <c r="B6" s="30" t="s">
        <v>173</v>
      </c>
      <c r="C6" s="31"/>
      <c r="D6" s="58" t="s">
        <v>28</v>
      </c>
      <c r="E6" s="58" t="s">
        <v>174</v>
      </c>
      <c r="F6" s="58" t="s">
        <v>28</v>
      </c>
      <c r="G6" s="58" t="s">
        <v>174</v>
      </c>
      <c r="H6" s="58" t="s">
        <v>28</v>
      </c>
      <c r="I6" s="58" t="s">
        <v>174</v>
      </c>
    </row>
    <row r="7" spans="1:9" ht="19.5" customHeight="1">
      <c r="A7" s="41"/>
      <c r="B7" s="41"/>
      <c r="C7" s="42"/>
      <c r="D7" s="59"/>
      <c r="E7" s="59"/>
      <c r="F7" s="59"/>
      <c r="G7" s="59"/>
      <c r="H7" s="59"/>
      <c r="I7" s="59"/>
    </row>
    <row r="8" spans="1:9" ht="19.5" customHeight="1">
      <c r="A8" s="80" t="s">
        <v>175</v>
      </c>
      <c r="B8" s="30" t="s">
        <v>176</v>
      </c>
      <c r="C8" s="33"/>
      <c r="D8" s="60" t="s">
        <v>18</v>
      </c>
      <c r="E8" s="60" t="s">
        <v>28</v>
      </c>
      <c r="F8" s="60" t="s">
        <v>80</v>
      </c>
      <c r="G8" s="60" t="s">
        <v>18</v>
      </c>
      <c r="H8" s="60" t="s">
        <v>28</v>
      </c>
      <c r="I8" s="60" t="s">
        <v>80</v>
      </c>
    </row>
    <row r="9" spans="1:9" ht="19.5" customHeight="1">
      <c r="A9" s="81"/>
      <c r="B9" s="30" t="s">
        <v>177</v>
      </c>
      <c r="C9" s="33"/>
      <c r="D9" s="60" t="s">
        <v>178</v>
      </c>
      <c r="E9" s="60" t="s">
        <v>171</v>
      </c>
      <c r="F9" s="60" t="s">
        <v>81</v>
      </c>
      <c r="G9" s="60" t="s">
        <v>178</v>
      </c>
      <c r="H9" s="60" t="s">
        <v>171</v>
      </c>
      <c r="I9" s="60" t="s">
        <v>81</v>
      </c>
    </row>
    <row r="10" spans="1:9" ht="22.9" customHeight="1">
      <c r="A10" s="81"/>
      <c r="B10" s="30" t="s">
        <v>179</v>
      </c>
      <c r="C10" s="33"/>
      <c r="D10" s="60" t="s">
        <v>56</v>
      </c>
      <c r="E10" s="60" t="s">
        <v>55</v>
      </c>
      <c r="F10" s="60" t="s">
        <v>82</v>
      </c>
      <c r="G10" s="60" t="s">
        <v>56</v>
      </c>
      <c r="H10" s="60" t="s">
        <v>55</v>
      </c>
      <c r="I10" s="60" t="s">
        <v>82</v>
      </c>
    </row>
    <row r="11" spans="1:9" ht="22.9" customHeight="1">
      <c r="A11" s="46"/>
      <c r="B11" s="46"/>
      <c r="C11" s="47"/>
      <c r="D11" s="61"/>
      <c r="E11" s="61"/>
      <c r="F11" s="61"/>
      <c r="G11" s="61"/>
      <c r="H11" s="61"/>
      <c r="I11" s="61"/>
    </row>
    <row r="12" spans="1:9" ht="22.9" customHeight="1">
      <c r="A12" s="69"/>
      <c r="B12" s="70"/>
      <c r="C12" s="53" t="s">
        <v>116</v>
      </c>
      <c r="D12" s="50" t="s">
        <v>161</v>
      </c>
      <c r="E12" s="50" t="s">
        <v>162</v>
      </c>
      <c r="F12" s="50" t="s">
        <v>163</v>
      </c>
      <c r="G12" s="50" t="s">
        <v>164</v>
      </c>
      <c r="H12" s="50" t="s">
        <v>165</v>
      </c>
      <c r="I12" s="50" t="s">
        <v>166</v>
      </c>
    </row>
    <row r="13" spans="1:9" ht="19.5" customHeight="1">
      <c r="A13" s="71"/>
      <c r="B13" s="72"/>
      <c r="C13" s="35">
        <f t="array" ref="C13:I13">DaysAndWeeks+DATE(CalendarYear,4,1)-WEEKDAY(DATE(CalendarYear,4,1),(WeekStart="Monday")+1)+22</f>
        <v>43940</v>
      </c>
      <c r="D13" s="35">
        <v>43941</v>
      </c>
      <c r="E13" s="35">
        <v>43942</v>
      </c>
      <c r="F13" s="35">
        <v>43943</v>
      </c>
      <c r="G13" s="35">
        <v>43944</v>
      </c>
      <c r="H13" s="35">
        <v>43945</v>
      </c>
      <c r="I13" s="35">
        <v>43946</v>
      </c>
    </row>
    <row r="14" spans="1:9" ht="19.5" customHeight="1">
      <c r="A14" s="67" t="s">
        <v>167</v>
      </c>
      <c r="B14" s="36" t="s">
        <v>168</v>
      </c>
      <c r="C14" s="37"/>
      <c r="D14" s="58" t="s">
        <v>18</v>
      </c>
      <c r="E14" s="58" t="s">
        <v>169</v>
      </c>
      <c r="F14" s="58" t="s">
        <v>18</v>
      </c>
      <c r="G14" s="58" t="s">
        <v>169</v>
      </c>
      <c r="H14" s="58" t="s">
        <v>18</v>
      </c>
      <c r="I14" s="58" t="s">
        <v>169</v>
      </c>
    </row>
    <row r="15" spans="1:9" ht="19.5" customHeight="1">
      <c r="A15" s="68"/>
      <c r="B15" s="36" t="s">
        <v>170</v>
      </c>
      <c r="C15" s="37"/>
      <c r="D15" s="58" t="s">
        <v>171</v>
      </c>
      <c r="E15" s="58" t="s">
        <v>172</v>
      </c>
      <c r="F15" s="58" t="s">
        <v>171</v>
      </c>
      <c r="G15" s="58" t="s">
        <v>172</v>
      </c>
      <c r="H15" s="58" t="s">
        <v>171</v>
      </c>
      <c r="I15" s="58" t="s">
        <v>172</v>
      </c>
    </row>
    <row r="16" spans="1:9" ht="20.45" customHeight="1">
      <c r="A16" s="68"/>
      <c r="B16" s="36" t="s">
        <v>173</v>
      </c>
      <c r="C16" s="37"/>
      <c r="D16" s="58" t="s">
        <v>28</v>
      </c>
      <c r="E16" s="58" t="s">
        <v>174</v>
      </c>
      <c r="F16" s="58" t="s">
        <v>28</v>
      </c>
      <c r="G16" s="58" t="s">
        <v>174</v>
      </c>
      <c r="H16" s="58" t="s">
        <v>28</v>
      </c>
      <c r="I16" s="58" t="s">
        <v>174</v>
      </c>
    </row>
    <row r="17" spans="1:9" ht="19.5" customHeight="1">
      <c r="A17" s="41"/>
      <c r="B17" s="41"/>
      <c r="C17" s="42"/>
      <c r="D17" s="59"/>
      <c r="E17" s="59"/>
      <c r="F17" s="59"/>
      <c r="G17" s="59"/>
      <c r="H17" s="59"/>
      <c r="I17" s="59"/>
    </row>
    <row r="18" spans="1:9" ht="19.5" customHeight="1">
      <c r="A18" s="67" t="s">
        <v>175</v>
      </c>
      <c r="B18" s="36" t="s">
        <v>176</v>
      </c>
      <c r="C18" s="38"/>
      <c r="D18" s="60" t="s">
        <v>18</v>
      </c>
      <c r="E18" s="60" t="s">
        <v>28</v>
      </c>
      <c r="F18" s="60" t="s">
        <v>80</v>
      </c>
      <c r="G18" s="60" t="s">
        <v>18</v>
      </c>
      <c r="H18" s="66" t="s">
        <v>199</v>
      </c>
      <c r="I18" s="60" t="s">
        <v>80</v>
      </c>
    </row>
    <row r="19" spans="1:9" ht="47.45" customHeight="1">
      <c r="A19" s="68"/>
      <c r="B19" s="36" t="s">
        <v>177</v>
      </c>
      <c r="C19" s="38"/>
      <c r="D19" s="60" t="s">
        <v>178</v>
      </c>
      <c r="E19" s="60" t="s">
        <v>171</v>
      </c>
      <c r="F19" s="60" t="s">
        <v>81</v>
      </c>
      <c r="G19" s="60" t="s">
        <v>178</v>
      </c>
      <c r="H19" s="65" t="s">
        <v>202</v>
      </c>
      <c r="I19" s="60" t="s">
        <v>81</v>
      </c>
    </row>
    <row r="20" spans="1:9" ht="22.9" customHeight="1">
      <c r="A20" s="68"/>
      <c r="B20" s="36" t="s">
        <v>179</v>
      </c>
      <c r="C20" s="38"/>
      <c r="D20" s="60" t="s">
        <v>56</v>
      </c>
      <c r="E20" s="60" t="s">
        <v>55</v>
      </c>
      <c r="F20" s="60" t="s">
        <v>82</v>
      </c>
      <c r="G20" s="60" t="s">
        <v>56</v>
      </c>
      <c r="H20" s="60" t="s">
        <v>55</v>
      </c>
      <c r="I20" s="60" t="s">
        <v>82</v>
      </c>
    </row>
    <row r="21" spans="1:9" ht="22.9" customHeight="1">
      <c r="A21" s="54"/>
      <c r="B21" s="54"/>
      <c r="C21" s="55"/>
      <c r="D21" s="48"/>
      <c r="E21" s="48"/>
      <c r="F21" s="48"/>
      <c r="G21" s="48"/>
      <c r="H21" s="48"/>
      <c r="I21" s="48"/>
    </row>
    <row r="22" spans="1:9" ht="22.9" customHeight="1">
      <c r="A22" s="68"/>
      <c r="B22" s="68"/>
      <c r="C22" s="53" t="s">
        <v>116</v>
      </c>
      <c r="D22" s="50" t="s">
        <v>161</v>
      </c>
      <c r="E22" s="50" t="s">
        <v>162</v>
      </c>
      <c r="F22" s="50" t="s">
        <v>163</v>
      </c>
      <c r="G22" s="50" t="s">
        <v>164</v>
      </c>
      <c r="H22" s="50" t="s">
        <v>165</v>
      </c>
      <c r="I22" s="50" t="s">
        <v>166</v>
      </c>
    </row>
    <row r="23" spans="1:9" ht="19.5" customHeight="1">
      <c r="A23" s="68"/>
      <c r="B23" s="68"/>
      <c r="C23" s="56">
        <f t="array" ref="C23:I23">DaysAndWeeks+DATE(CalendarYear,4,1)-WEEKDAY(DATE(CalendarYear,4,1),(WeekStart="Monday")+1)+29</f>
        <v>43947</v>
      </c>
      <c r="D23" s="56">
        <v>43948</v>
      </c>
      <c r="E23" s="56">
        <v>43949</v>
      </c>
      <c r="F23" s="56">
        <v>43950</v>
      </c>
      <c r="G23" s="56">
        <v>43951</v>
      </c>
      <c r="H23" s="57">
        <v>43952</v>
      </c>
      <c r="I23" s="57">
        <v>43953</v>
      </c>
    </row>
    <row r="24" spans="1:9" ht="19.5" customHeight="1">
      <c r="A24" s="67" t="s">
        <v>167</v>
      </c>
      <c r="B24" s="36" t="s">
        <v>168</v>
      </c>
      <c r="C24" s="37"/>
      <c r="D24" s="58" t="s">
        <v>18</v>
      </c>
      <c r="E24" s="58" t="s">
        <v>169</v>
      </c>
      <c r="F24" s="58" t="s">
        <v>18</v>
      </c>
      <c r="G24" s="74" t="s">
        <v>197</v>
      </c>
      <c r="H24" s="75"/>
      <c r="I24" s="58" t="s">
        <v>169</v>
      </c>
    </row>
    <row r="25" spans="1:9" ht="19.5" customHeight="1">
      <c r="A25" s="68"/>
      <c r="B25" s="36" t="s">
        <v>170</v>
      </c>
      <c r="C25" s="37"/>
      <c r="D25" s="58" t="s">
        <v>171</v>
      </c>
      <c r="E25" s="58" t="s">
        <v>172</v>
      </c>
      <c r="F25" s="58" t="s">
        <v>171</v>
      </c>
      <c r="G25" s="76"/>
      <c r="H25" s="77"/>
      <c r="I25" s="58" t="s">
        <v>172</v>
      </c>
    </row>
    <row r="26" spans="1:9" ht="19.5" customHeight="1">
      <c r="A26" s="68"/>
      <c r="B26" s="36" t="s">
        <v>173</v>
      </c>
      <c r="C26" s="37"/>
      <c r="D26" s="58" t="s">
        <v>28</v>
      </c>
      <c r="E26" s="58" t="s">
        <v>174</v>
      </c>
      <c r="F26" s="58" t="s">
        <v>28</v>
      </c>
      <c r="G26" s="76"/>
      <c r="H26" s="77"/>
      <c r="I26" s="58" t="s">
        <v>174</v>
      </c>
    </row>
    <row r="27" spans="1:9" ht="19.5" customHeight="1">
      <c r="A27" s="44"/>
      <c r="B27" s="44"/>
      <c r="C27" s="45"/>
      <c r="D27" s="59"/>
      <c r="E27" s="59"/>
      <c r="F27" s="59"/>
      <c r="G27" s="76"/>
      <c r="H27" s="77"/>
      <c r="I27" s="59"/>
    </row>
    <row r="28" spans="1:9" ht="19.5" customHeight="1">
      <c r="A28" s="67" t="s">
        <v>175</v>
      </c>
      <c r="B28" s="36" t="s">
        <v>176</v>
      </c>
      <c r="C28" s="38"/>
      <c r="D28" s="60" t="s">
        <v>18</v>
      </c>
      <c r="E28" s="34" t="s">
        <v>198</v>
      </c>
      <c r="F28" s="60" t="s">
        <v>80</v>
      </c>
      <c r="G28" s="76"/>
      <c r="H28" s="77"/>
      <c r="I28" s="60" t="s">
        <v>80</v>
      </c>
    </row>
    <row r="29" spans="1:9" ht="19.5" customHeight="1">
      <c r="A29" s="68"/>
      <c r="B29" s="36" t="s">
        <v>177</v>
      </c>
      <c r="C29" s="38"/>
      <c r="D29" s="60" t="s">
        <v>178</v>
      </c>
      <c r="E29" s="34" t="s">
        <v>203</v>
      </c>
      <c r="F29" s="60" t="s">
        <v>81</v>
      </c>
      <c r="G29" s="76"/>
      <c r="H29" s="77"/>
      <c r="I29" s="60" t="s">
        <v>81</v>
      </c>
    </row>
    <row r="30" spans="1:9" ht="22.9" customHeight="1">
      <c r="A30" s="68"/>
      <c r="B30" s="36" t="s">
        <v>179</v>
      </c>
      <c r="C30" s="38"/>
      <c r="D30" s="60" t="s">
        <v>56</v>
      </c>
      <c r="E30" s="34" t="s">
        <v>205</v>
      </c>
      <c r="F30" s="60" t="s">
        <v>82</v>
      </c>
      <c r="G30" s="78"/>
      <c r="H30" s="79"/>
      <c r="I30" s="60" t="s">
        <v>82</v>
      </c>
    </row>
    <row r="31" spans="1:9" ht="22.9" customHeight="1">
      <c r="A31" s="54"/>
      <c r="B31" s="54"/>
      <c r="C31" s="55"/>
      <c r="D31" s="61"/>
      <c r="E31" s="61"/>
      <c r="F31" s="62"/>
      <c r="G31" s="62"/>
      <c r="H31" s="62"/>
      <c r="I31" s="62"/>
    </row>
    <row r="32" spans="1:9" ht="22.9" customHeight="1">
      <c r="A32" s="68"/>
      <c r="B32" s="68"/>
      <c r="C32" s="49" t="s">
        <v>116</v>
      </c>
      <c r="D32" s="50" t="s">
        <v>161</v>
      </c>
      <c r="E32" s="50" t="s">
        <v>162</v>
      </c>
      <c r="F32" s="50" t="s">
        <v>163</v>
      </c>
      <c r="G32" s="50" t="s">
        <v>164</v>
      </c>
      <c r="H32" s="50" t="s">
        <v>165</v>
      </c>
      <c r="I32" s="50" t="s">
        <v>166</v>
      </c>
    </row>
    <row r="33" spans="1:9" ht="19.5" customHeight="1">
      <c r="A33" s="68"/>
      <c r="B33" s="68"/>
      <c r="C33" s="63">
        <f t="array" ref="C33:D33">DaysAndWeeks+DATE(CalendarYear,4,1)-WEEKDAY(DATE(CalendarYear,4,1),(WeekStart="Monday")+1)+36</f>
        <v>43954</v>
      </c>
      <c r="D33" s="63">
        <v>43955</v>
      </c>
      <c r="E33" s="63">
        <v>5</v>
      </c>
      <c r="F33" s="64">
        <v>6</v>
      </c>
      <c r="G33" s="64">
        <v>7</v>
      </c>
      <c r="H33" s="64">
        <v>8</v>
      </c>
      <c r="I33" s="64">
        <v>9</v>
      </c>
    </row>
    <row r="34" spans="1:9" ht="19.5" customHeight="1">
      <c r="A34" s="67" t="s">
        <v>167</v>
      </c>
      <c r="B34" s="36" t="s">
        <v>168</v>
      </c>
      <c r="C34" s="37"/>
      <c r="D34" s="58" t="s">
        <v>18</v>
      </c>
      <c r="E34" s="58" t="s">
        <v>169</v>
      </c>
      <c r="F34" s="58" t="s">
        <v>18</v>
      </c>
      <c r="G34" s="58" t="s">
        <v>169</v>
      </c>
      <c r="H34" s="32"/>
      <c r="I34" s="32"/>
    </row>
    <row r="35" spans="1:9" ht="19.5" customHeight="1">
      <c r="A35" s="68"/>
      <c r="B35" s="36" t="s">
        <v>170</v>
      </c>
      <c r="C35" s="37"/>
      <c r="D35" s="58" t="s">
        <v>171</v>
      </c>
      <c r="E35" s="58" t="s">
        <v>172</v>
      </c>
      <c r="F35" s="58" t="s">
        <v>171</v>
      </c>
      <c r="G35" s="58" t="s">
        <v>172</v>
      </c>
      <c r="H35" s="32"/>
      <c r="I35" s="32"/>
    </row>
    <row r="36" spans="1:9" ht="19.5" customHeight="1">
      <c r="A36" s="68"/>
      <c r="B36" s="36" t="s">
        <v>173</v>
      </c>
      <c r="C36" s="37"/>
      <c r="D36" s="58" t="s">
        <v>28</v>
      </c>
      <c r="E36" s="58" t="s">
        <v>174</v>
      </c>
      <c r="F36" s="58" t="s">
        <v>28</v>
      </c>
      <c r="G36" s="58" t="s">
        <v>174</v>
      </c>
      <c r="H36" s="32"/>
      <c r="I36" s="32"/>
    </row>
    <row r="37" spans="1:9" ht="19.5" customHeight="1">
      <c r="A37" s="44"/>
      <c r="B37" s="44"/>
      <c r="C37" s="45"/>
      <c r="D37" s="59"/>
      <c r="E37" s="59"/>
      <c r="F37" s="59"/>
      <c r="G37" s="43"/>
      <c r="H37" s="43"/>
      <c r="I37" s="43"/>
    </row>
    <row r="38" spans="1:9" ht="19.5" customHeight="1">
      <c r="A38" s="67" t="s">
        <v>175</v>
      </c>
      <c r="B38" s="36" t="s">
        <v>176</v>
      </c>
      <c r="C38" s="38"/>
      <c r="D38" s="60" t="s">
        <v>18</v>
      </c>
      <c r="E38" s="34" t="s">
        <v>200</v>
      </c>
      <c r="F38" s="60" t="s">
        <v>80</v>
      </c>
      <c r="G38" s="60"/>
      <c r="H38" s="34"/>
      <c r="I38" s="34"/>
    </row>
    <row r="39" spans="1:9" ht="67.900000000000006" customHeight="1">
      <c r="A39" s="68"/>
      <c r="B39" s="36" t="s">
        <v>177</v>
      </c>
      <c r="C39" s="38"/>
      <c r="D39" s="60" t="s">
        <v>178</v>
      </c>
      <c r="E39" s="65" t="s">
        <v>204</v>
      </c>
      <c r="F39" s="60" t="s">
        <v>81</v>
      </c>
      <c r="G39" s="60"/>
      <c r="H39" s="34"/>
      <c r="I39" s="34"/>
    </row>
    <row r="40" spans="1:9" ht="22.9" customHeight="1">
      <c r="A40" s="68"/>
      <c r="B40" s="36" t="s">
        <v>179</v>
      </c>
      <c r="C40" s="38"/>
      <c r="D40" s="60" t="s">
        <v>56</v>
      </c>
      <c r="E40" s="34" t="s">
        <v>201</v>
      </c>
      <c r="F40" s="60" t="s">
        <v>82</v>
      </c>
      <c r="G40" s="60"/>
      <c r="H40" s="34"/>
      <c r="I40" s="34"/>
    </row>
  </sheetData>
  <mergeCells count="13">
    <mergeCell ref="G24:H30"/>
    <mergeCell ref="A4:A6"/>
    <mergeCell ref="A8:A10"/>
    <mergeCell ref="A14:A16"/>
    <mergeCell ref="A18:A20"/>
    <mergeCell ref="A24:A26"/>
    <mergeCell ref="A28:A30"/>
    <mergeCell ref="A34:A36"/>
    <mergeCell ref="A38:A40"/>
    <mergeCell ref="A12:B13"/>
    <mergeCell ref="A1:B3"/>
    <mergeCell ref="A22:B23"/>
    <mergeCell ref="A32:B33"/>
  </mergeCells>
  <conditionalFormatting sqref="C23:I23">
    <cfRule type="expression" dxfId="2" priority="4">
      <formula>AND(DAY(C23)&gt;=1,DAY(C23)&lt;=15)</formula>
    </cfRule>
  </conditionalFormatting>
  <conditionalFormatting sqref="C2:H2">
    <cfRule type="expression" dxfId="1" priority="3">
      <formula>DAY(C2)&gt;8</formula>
    </cfRule>
  </conditionalFormatting>
  <conditionalFormatting sqref="C33:E33">
    <cfRule type="expression" dxfId="0" priority="1">
      <formula>AND(DAY(C33)&gt;=1,DAY(C33)&lt;=15)</formula>
    </cfRule>
  </conditionalFormatting>
  <dataValidations xWindow="301" yWindow="721" count="5"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C2"/>
    <dataValidation allowBlank="1" showInputMessage="1" showErrorMessage="1" prompt="Enter Notes in this cell" sqref="F33:I33"/>
    <dataValidation allowBlank="1" showInputMessage="1" showErrorMessage="1" prompt="Enter Notes in the cell at right" sqref="E33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C1 C12 C22 C32"/>
    <dataValidation allowBlank="1" showInputMessage="1" showErrorMessage="1" prompt="Automatically determined weekday" sqref="D1:I1 D12:I12 D22:I22 D32:I32"/>
  </dataValidations>
  <printOptions horizontalCentered="1" verticalCentered="1"/>
  <pageMargins left="0.7" right="0.7" top="0.75" bottom="0.75" header="0.3" footer="0.3"/>
  <pageSetup scale="57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62"/>
  <sheetViews>
    <sheetView zoomScale="70" zoomScaleNormal="70" workbookViewId="0">
      <selection activeCell="J15" sqref="J15"/>
    </sheetView>
  </sheetViews>
  <sheetFormatPr defaultRowHeight="15.75"/>
  <cols>
    <col min="1" max="1" width="3.875" customWidth="1"/>
    <col min="2" max="2" width="10" customWidth="1"/>
    <col min="3" max="3" width="8.75" bestFit="1" customWidth="1"/>
    <col min="4" max="4" width="14" customWidth="1"/>
    <col min="5" max="5" width="9.375" style="1" bestFit="1" customWidth="1"/>
    <col min="6" max="6" width="11.75" style="1" customWidth="1"/>
    <col min="7" max="7" width="22.5" bestFit="1" customWidth="1"/>
    <col min="8" max="8" width="29.25" customWidth="1"/>
    <col min="9" max="9" width="14.75" customWidth="1"/>
    <col min="10" max="10" width="43.25" style="7" customWidth="1"/>
    <col min="11" max="11" width="18.25" customWidth="1"/>
    <col min="12" max="12" width="23.25" customWidth="1"/>
    <col min="13" max="14" width="16.375" customWidth="1"/>
  </cols>
  <sheetData>
    <row r="1" spans="1:14">
      <c r="B1" s="84" t="s">
        <v>0</v>
      </c>
      <c r="C1" s="84"/>
      <c r="D1" s="84"/>
      <c r="E1" s="84"/>
      <c r="F1" s="84"/>
    </row>
    <row r="2" spans="1:14">
      <c r="B2" s="84" t="s">
        <v>1</v>
      </c>
      <c r="C2" s="84"/>
      <c r="D2" s="84"/>
      <c r="E2" s="84"/>
      <c r="F2" s="84"/>
    </row>
    <row r="3" spans="1:14">
      <c r="B3" s="17" t="s">
        <v>2</v>
      </c>
      <c r="C3" s="17"/>
      <c r="D3" s="17"/>
      <c r="E3" s="17"/>
      <c r="F3" s="17"/>
    </row>
    <row r="4" spans="1:14" ht="25.5">
      <c r="A4" s="83" t="s">
        <v>3</v>
      </c>
      <c r="B4" s="83"/>
      <c r="C4" s="83"/>
      <c r="D4" s="83"/>
      <c r="E4" s="83"/>
      <c r="F4" s="83"/>
      <c r="G4" s="83"/>
      <c r="H4" s="83"/>
      <c r="I4" s="83"/>
      <c r="J4" s="83"/>
      <c r="K4" s="83"/>
    </row>
    <row r="6" spans="1:14" s="3" customFormat="1" ht="31.5">
      <c r="A6" s="18" t="s">
        <v>4</v>
      </c>
      <c r="B6" s="82" t="s">
        <v>5</v>
      </c>
      <c r="C6" s="82"/>
      <c r="D6" s="82"/>
      <c r="E6" s="18" t="s">
        <v>6</v>
      </c>
      <c r="F6" s="18" t="s">
        <v>7</v>
      </c>
      <c r="G6" s="18" t="s">
        <v>8</v>
      </c>
      <c r="H6" s="18" t="s">
        <v>9</v>
      </c>
      <c r="I6" s="18" t="s">
        <v>10</v>
      </c>
      <c r="J6" s="8" t="s">
        <v>11</v>
      </c>
      <c r="K6" s="5" t="s">
        <v>12</v>
      </c>
      <c r="M6" s="3" t="s">
        <v>159</v>
      </c>
      <c r="N6" s="3" t="s">
        <v>160</v>
      </c>
    </row>
    <row r="7" spans="1:14" s="1" customFormat="1" ht="32.450000000000003" customHeight="1">
      <c r="A7" s="2">
        <v>1</v>
      </c>
      <c r="B7" s="2" t="s">
        <v>102</v>
      </c>
      <c r="C7" s="2" t="s">
        <v>103</v>
      </c>
      <c r="D7" s="23" t="s">
        <v>104</v>
      </c>
      <c r="E7" s="2" t="s">
        <v>13</v>
      </c>
      <c r="F7" s="2">
        <v>1</v>
      </c>
      <c r="G7" s="2" t="s">
        <v>14</v>
      </c>
      <c r="H7" s="2" t="s">
        <v>15</v>
      </c>
      <c r="I7" s="4" t="s">
        <v>16</v>
      </c>
      <c r="J7" s="6" t="s">
        <v>17</v>
      </c>
      <c r="K7" s="2">
        <v>1</v>
      </c>
      <c r="M7" s="1" t="s">
        <v>180</v>
      </c>
      <c r="N7" s="1" t="s">
        <v>184</v>
      </c>
    </row>
    <row r="8" spans="1:14" s="1" customFormat="1" ht="32.450000000000003" customHeight="1">
      <c r="A8" s="2">
        <v>2</v>
      </c>
      <c r="B8" s="2" t="s">
        <v>102</v>
      </c>
      <c r="C8" s="2" t="s">
        <v>103</v>
      </c>
      <c r="D8" s="23" t="s">
        <v>104</v>
      </c>
      <c r="E8" s="2" t="s">
        <v>18</v>
      </c>
      <c r="F8" s="2">
        <v>1</v>
      </c>
      <c r="G8" s="2" t="s">
        <v>14</v>
      </c>
      <c r="H8" s="2" t="s">
        <v>15</v>
      </c>
      <c r="I8" s="4" t="s">
        <v>16</v>
      </c>
      <c r="J8" s="6" t="s">
        <v>19</v>
      </c>
      <c r="K8" s="2">
        <v>2</v>
      </c>
      <c r="M8" s="1" t="s">
        <v>190</v>
      </c>
      <c r="N8" s="1" t="s">
        <v>194</v>
      </c>
    </row>
    <row r="9" spans="1:14" s="1" customFormat="1" ht="32.450000000000003" customHeight="1">
      <c r="A9" s="2">
        <v>3</v>
      </c>
      <c r="B9" s="2" t="s">
        <v>102</v>
      </c>
      <c r="C9" s="2" t="s">
        <v>103</v>
      </c>
      <c r="D9" s="23" t="s">
        <v>104</v>
      </c>
      <c r="E9" s="2" t="s">
        <v>18</v>
      </c>
      <c r="F9" s="2">
        <v>1</v>
      </c>
      <c r="G9" s="2" t="s">
        <v>14</v>
      </c>
      <c r="H9" s="2" t="s">
        <v>15</v>
      </c>
      <c r="I9" s="4" t="s">
        <v>16</v>
      </c>
      <c r="J9" s="6" t="s">
        <v>20</v>
      </c>
      <c r="K9" s="2">
        <v>3</v>
      </c>
      <c r="M9" s="1" t="s">
        <v>180</v>
      </c>
      <c r="N9" s="40" t="s">
        <v>185</v>
      </c>
    </row>
    <row r="10" spans="1:14" s="1" customFormat="1" ht="32.450000000000003" customHeight="1">
      <c r="A10" s="2">
        <v>4</v>
      </c>
      <c r="B10" s="2" t="s">
        <v>102</v>
      </c>
      <c r="C10" s="2" t="s">
        <v>107</v>
      </c>
      <c r="D10" s="2" t="s">
        <v>108</v>
      </c>
      <c r="E10" s="2" t="s">
        <v>18</v>
      </c>
      <c r="F10" s="2">
        <v>1</v>
      </c>
      <c r="G10" s="2" t="s">
        <v>14</v>
      </c>
      <c r="H10" s="2" t="s">
        <v>15</v>
      </c>
      <c r="I10" s="4" t="s">
        <v>16</v>
      </c>
      <c r="J10" s="6" t="s">
        <v>21</v>
      </c>
      <c r="K10" s="2">
        <v>4</v>
      </c>
      <c r="M10" s="1" t="s">
        <v>190</v>
      </c>
      <c r="N10" s="40" t="s">
        <v>196</v>
      </c>
    </row>
    <row r="11" spans="1:14" s="1" customFormat="1" ht="32.450000000000003" customHeight="1">
      <c r="A11" s="26"/>
      <c r="B11" s="26" t="s">
        <v>102</v>
      </c>
      <c r="C11" s="26" t="s">
        <v>107</v>
      </c>
      <c r="D11" s="2" t="s">
        <v>108</v>
      </c>
      <c r="E11" s="26" t="s">
        <v>22</v>
      </c>
      <c r="F11" s="26">
        <v>1</v>
      </c>
      <c r="G11" s="26" t="s">
        <v>147</v>
      </c>
      <c r="H11" s="26" t="s">
        <v>148</v>
      </c>
      <c r="I11" s="27">
        <v>919382470</v>
      </c>
      <c r="J11" s="28" t="s">
        <v>155</v>
      </c>
      <c r="K11" s="26">
        <v>4</v>
      </c>
      <c r="M11" s="1" t="s">
        <v>190</v>
      </c>
      <c r="N11" s="40" t="s">
        <v>196</v>
      </c>
    </row>
    <row r="12" spans="1:14" s="1" customFormat="1" ht="31.15" customHeight="1">
      <c r="A12" s="2">
        <v>5</v>
      </c>
      <c r="B12" s="2" t="s">
        <v>109</v>
      </c>
      <c r="C12" s="2" t="s">
        <v>107</v>
      </c>
      <c r="D12" s="2" t="s">
        <v>108</v>
      </c>
      <c r="E12" s="2" t="s">
        <v>22</v>
      </c>
      <c r="F12" s="2">
        <v>1</v>
      </c>
      <c r="G12" s="2" t="s">
        <v>23</v>
      </c>
      <c r="H12" s="2" t="s">
        <v>24</v>
      </c>
      <c r="I12" s="4" t="s">
        <v>25</v>
      </c>
      <c r="J12" s="6" t="s">
        <v>26</v>
      </c>
      <c r="K12" s="2">
        <v>1</v>
      </c>
      <c r="M12" s="1" t="s">
        <v>180</v>
      </c>
      <c r="N12" s="1" t="s">
        <v>184</v>
      </c>
    </row>
    <row r="13" spans="1:14" s="1" customFormat="1" ht="32.450000000000003" customHeight="1">
      <c r="A13" s="2">
        <v>6</v>
      </c>
      <c r="B13" s="2" t="s">
        <v>109</v>
      </c>
      <c r="C13" s="2" t="s">
        <v>107</v>
      </c>
      <c r="D13" s="2" t="s">
        <v>108</v>
      </c>
      <c r="E13" s="2" t="s">
        <v>22</v>
      </c>
      <c r="F13" s="2">
        <v>1</v>
      </c>
      <c r="G13" s="2" t="s">
        <v>23</v>
      </c>
      <c r="H13" s="2" t="s">
        <v>24</v>
      </c>
      <c r="I13" s="4" t="s">
        <v>25</v>
      </c>
      <c r="J13" s="6" t="s">
        <v>27</v>
      </c>
      <c r="K13" s="2">
        <v>2</v>
      </c>
      <c r="M13" s="1" t="s">
        <v>190</v>
      </c>
      <c r="N13" s="1" t="s">
        <v>194</v>
      </c>
    </row>
    <row r="14" spans="1:14" s="1" customFormat="1" ht="32.450000000000003" customHeight="1">
      <c r="A14" s="2">
        <v>7</v>
      </c>
      <c r="B14" s="2" t="s">
        <v>109</v>
      </c>
      <c r="C14" s="2" t="s">
        <v>107</v>
      </c>
      <c r="D14" s="2" t="s">
        <v>108</v>
      </c>
      <c r="E14" s="2" t="s">
        <v>22</v>
      </c>
      <c r="F14" s="2">
        <v>1</v>
      </c>
      <c r="G14" s="2" t="s">
        <v>23</v>
      </c>
      <c r="H14" s="2" t="s">
        <v>24</v>
      </c>
      <c r="I14" s="4" t="s">
        <v>25</v>
      </c>
      <c r="J14" s="6" t="s">
        <v>27</v>
      </c>
      <c r="K14" s="2">
        <v>3</v>
      </c>
      <c r="M14" s="1" t="s">
        <v>180</v>
      </c>
      <c r="N14" s="40" t="s">
        <v>185</v>
      </c>
    </row>
    <row r="15" spans="1:14" s="1" customFormat="1" ht="32.450000000000003" customHeight="1">
      <c r="A15" s="2">
        <v>8</v>
      </c>
      <c r="B15" s="24" t="s">
        <v>105</v>
      </c>
      <c r="C15" s="24" t="s">
        <v>103</v>
      </c>
      <c r="D15" s="24" t="s">
        <v>106</v>
      </c>
      <c r="E15" s="2" t="s">
        <v>54</v>
      </c>
      <c r="F15" s="2">
        <v>1</v>
      </c>
      <c r="G15" s="2" t="s">
        <v>124</v>
      </c>
      <c r="H15" s="2" t="s">
        <v>50</v>
      </c>
      <c r="I15" s="2">
        <v>773810015</v>
      </c>
      <c r="J15" s="6" t="s">
        <v>125</v>
      </c>
      <c r="K15" s="2">
        <v>1</v>
      </c>
      <c r="M15" s="1" t="s">
        <v>180</v>
      </c>
      <c r="N15" s="1" t="s">
        <v>184</v>
      </c>
    </row>
    <row r="16" spans="1:14" s="1" customFormat="1" ht="32.450000000000003" customHeight="1">
      <c r="A16" s="2">
        <v>9</v>
      </c>
      <c r="B16" s="24" t="s">
        <v>105</v>
      </c>
      <c r="C16" s="24" t="s">
        <v>103</v>
      </c>
      <c r="D16" s="24" t="s">
        <v>106</v>
      </c>
      <c r="E16" s="2" t="s">
        <v>54</v>
      </c>
      <c r="F16" s="2">
        <v>1</v>
      </c>
      <c r="G16" s="2" t="s">
        <v>124</v>
      </c>
      <c r="H16" s="2" t="s">
        <v>50</v>
      </c>
      <c r="I16" s="2">
        <v>773810015</v>
      </c>
      <c r="J16" s="6" t="s">
        <v>126</v>
      </c>
      <c r="K16" s="2">
        <v>2</v>
      </c>
      <c r="M16" s="1" t="s">
        <v>190</v>
      </c>
      <c r="N16" s="1" t="s">
        <v>194</v>
      </c>
    </row>
    <row r="17" spans="1:14" s="1" customFormat="1" ht="32.450000000000003" customHeight="1">
      <c r="A17" s="2">
        <v>10</v>
      </c>
      <c r="B17" s="24" t="s">
        <v>109</v>
      </c>
      <c r="C17" s="24" t="s">
        <v>103</v>
      </c>
      <c r="D17" s="24" t="s">
        <v>108</v>
      </c>
      <c r="E17" s="2" t="s">
        <v>28</v>
      </c>
      <c r="F17" s="2">
        <v>1</v>
      </c>
      <c r="G17" s="2" t="s">
        <v>124</v>
      </c>
      <c r="H17" s="2" t="s">
        <v>50</v>
      </c>
      <c r="I17" s="2">
        <v>773810015</v>
      </c>
      <c r="J17" s="6" t="s">
        <v>127</v>
      </c>
      <c r="K17" s="2">
        <v>3</v>
      </c>
      <c r="M17" s="1" t="s">
        <v>180</v>
      </c>
      <c r="N17" s="40" t="s">
        <v>185</v>
      </c>
    </row>
    <row r="18" spans="1:14">
      <c r="M18" s="1"/>
      <c r="N18" s="1"/>
    </row>
    <row r="19" spans="1:14">
      <c r="G19" s="10"/>
      <c r="H19" s="10"/>
      <c r="J19"/>
      <c r="M19" s="1"/>
      <c r="N19" s="1"/>
    </row>
    <row r="20" spans="1:14">
      <c r="D20" s="12" t="s">
        <v>29</v>
      </c>
      <c r="E20" s="19"/>
      <c r="F20" s="19"/>
      <c r="G20" s="10"/>
      <c r="H20" s="10"/>
      <c r="J20" s="16" t="s">
        <v>30</v>
      </c>
      <c r="M20" s="1"/>
      <c r="N20" s="1"/>
    </row>
    <row r="21" spans="1:14">
      <c r="G21" s="10"/>
      <c r="H21" s="10"/>
      <c r="J21" s="11" t="s">
        <v>31</v>
      </c>
      <c r="M21" s="1"/>
      <c r="N21" s="1"/>
    </row>
    <row r="22" spans="1:14">
      <c r="G22" s="10"/>
      <c r="H22" s="10"/>
      <c r="J22" s="11" t="s">
        <v>32</v>
      </c>
      <c r="M22" s="1"/>
      <c r="N22" s="1"/>
    </row>
    <row r="23" spans="1:14">
      <c r="G23" s="10"/>
      <c r="H23" s="10"/>
      <c r="J23" s="15"/>
      <c r="M23" s="1"/>
      <c r="N23" s="1"/>
    </row>
    <row r="24" spans="1:14">
      <c r="G24" s="10"/>
      <c r="H24" s="10"/>
      <c r="J24" s="15"/>
      <c r="M24" s="1"/>
      <c r="N24" s="1"/>
    </row>
    <row r="25" spans="1:14">
      <c r="G25" s="10"/>
      <c r="H25" s="10"/>
      <c r="J25" s="15"/>
      <c r="M25" s="1"/>
      <c r="N25" s="1"/>
    </row>
    <row r="26" spans="1:14">
      <c r="G26" s="10"/>
      <c r="H26" s="10"/>
      <c r="J26" s="15"/>
      <c r="M26" s="1"/>
      <c r="N26" s="1"/>
    </row>
    <row r="27" spans="1:14">
      <c r="G27" s="10"/>
      <c r="H27" s="10"/>
      <c r="J27" s="19" t="s">
        <v>33</v>
      </c>
      <c r="M27" s="1"/>
      <c r="N27" s="1"/>
    </row>
    <row r="28" spans="1:14">
      <c r="M28" s="1"/>
      <c r="N28" s="39"/>
    </row>
    <row r="29" spans="1:14">
      <c r="M29" s="1"/>
      <c r="N29" s="1"/>
    </row>
    <row r="30" spans="1:14">
      <c r="M30" s="1"/>
      <c r="N30" s="1"/>
    </row>
    <row r="31" spans="1:14">
      <c r="M31" s="1"/>
      <c r="N31" s="1"/>
    </row>
    <row r="32" spans="1:14">
      <c r="M32" s="1"/>
      <c r="N32" s="1"/>
    </row>
    <row r="33" spans="13:14">
      <c r="M33" s="1"/>
      <c r="N33" s="1"/>
    </row>
    <row r="34" spans="13:14">
      <c r="M34" s="1"/>
      <c r="N34" s="39"/>
    </row>
    <row r="35" spans="13:14">
      <c r="M35" s="1"/>
      <c r="N35" s="1"/>
    </row>
    <row r="36" spans="13:14">
      <c r="M36" s="1"/>
      <c r="N36" s="1"/>
    </row>
    <row r="37" spans="13:14">
      <c r="M37" s="1"/>
      <c r="N37" s="1"/>
    </row>
    <row r="38" spans="13:14">
      <c r="M38" s="1"/>
      <c r="N38" s="1"/>
    </row>
    <row r="39" spans="13:14">
      <c r="M39" s="1"/>
      <c r="N39" s="1"/>
    </row>
    <row r="40" spans="13:14">
      <c r="M40" s="1"/>
      <c r="N40" s="39"/>
    </row>
    <row r="41" spans="13:14">
      <c r="M41" s="1"/>
      <c r="N41" s="1"/>
    </row>
    <row r="42" spans="13:14">
      <c r="M42" s="1"/>
      <c r="N42" s="1"/>
    </row>
    <row r="43" spans="13:14">
      <c r="M43" s="1"/>
      <c r="N43" s="1"/>
    </row>
    <row r="44" spans="13:14">
      <c r="M44" s="1"/>
      <c r="N44" s="1"/>
    </row>
    <row r="45" spans="13:14">
      <c r="M45" s="1"/>
      <c r="N45" s="1"/>
    </row>
    <row r="46" spans="13:14">
      <c r="M46" s="1"/>
      <c r="N46" s="39"/>
    </row>
    <row r="47" spans="13:14">
      <c r="M47" s="1"/>
      <c r="N47" s="1"/>
    </row>
    <row r="48" spans="13:14">
      <c r="M48" s="1"/>
      <c r="N48" s="1"/>
    </row>
    <row r="49" spans="13:14">
      <c r="M49" s="1"/>
      <c r="N49" s="1"/>
    </row>
    <row r="50" spans="13:14">
      <c r="M50" s="1"/>
      <c r="N50" s="1"/>
    </row>
    <row r="51" spans="13:14">
      <c r="M51" s="1"/>
      <c r="N51" s="1"/>
    </row>
    <row r="52" spans="13:14">
      <c r="M52" s="1"/>
      <c r="N52" s="39"/>
    </row>
    <row r="53" spans="13:14">
      <c r="M53" s="12"/>
      <c r="N53" s="12"/>
    </row>
    <row r="54" spans="13:14">
      <c r="M54" s="12"/>
      <c r="N54" s="12"/>
    </row>
    <row r="55" spans="13:14">
      <c r="M55" s="12"/>
      <c r="N55" s="12"/>
    </row>
    <row r="56" spans="13:14">
      <c r="M56" s="12"/>
      <c r="N56" s="12"/>
    </row>
    <row r="57" spans="13:14">
      <c r="M57" s="12"/>
      <c r="N57" s="12"/>
    </row>
    <row r="58" spans="13:14">
      <c r="M58" s="12"/>
      <c r="N58" s="12"/>
    </row>
    <row r="59" spans="13:14">
      <c r="M59" s="12"/>
      <c r="N59" s="12"/>
    </row>
    <row r="60" spans="13:14">
      <c r="M60" s="12"/>
      <c r="N60" s="12"/>
    </row>
    <row r="61" spans="13:14">
      <c r="M61" s="12"/>
      <c r="N61" s="12"/>
    </row>
    <row r="62" spans="13:14">
      <c r="M62" s="12"/>
      <c r="N62" s="12"/>
    </row>
  </sheetData>
  <mergeCells count="4">
    <mergeCell ref="B6:D6"/>
    <mergeCell ref="A4:K4"/>
    <mergeCell ref="B1:F1"/>
    <mergeCell ref="B2:F2"/>
  </mergeCells>
  <printOptions horizontalCentered="1"/>
  <pageMargins left="0.45" right="0.45" top="0.5" bottom="0.5" header="0.3" footer="0.3"/>
  <pageSetup paperSize="9" scale="76" fitToHeight="0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62"/>
  <sheetViews>
    <sheetView topLeftCell="A16" zoomScale="70" zoomScaleNormal="70" workbookViewId="0">
      <selection activeCell="J12" sqref="J12"/>
    </sheetView>
  </sheetViews>
  <sheetFormatPr defaultRowHeight="15.75"/>
  <cols>
    <col min="1" max="1" width="4" bestFit="1" customWidth="1"/>
    <col min="2" max="2" width="8.75" customWidth="1"/>
    <col min="3" max="3" width="12" customWidth="1"/>
    <col min="4" max="4" width="14.75" customWidth="1"/>
    <col min="5" max="5" width="9.25" style="1" bestFit="1" customWidth="1"/>
    <col min="6" max="6" width="11.625" style="1" customWidth="1"/>
    <col min="7" max="7" width="22.75" style="10" bestFit="1" customWidth="1"/>
    <col min="8" max="8" width="25.375" style="10" customWidth="1"/>
    <col min="9" max="9" width="31.5" customWidth="1"/>
    <col min="10" max="10" width="53.375" style="10" customWidth="1"/>
    <col min="11" max="11" width="16.75" bestFit="1" customWidth="1"/>
    <col min="12" max="12" width="10.375" customWidth="1"/>
    <col min="13" max="13" width="13.25" customWidth="1"/>
    <col min="14" max="14" width="14.5" customWidth="1"/>
    <col min="15" max="15" width="12.75" customWidth="1"/>
  </cols>
  <sheetData>
    <row r="1" spans="1:14">
      <c r="B1" s="84" t="s">
        <v>0</v>
      </c>
      <c r="C1" s="84"/>
      <c r="D1" s="84"/>
      <c r="E1" s="84"/>
      <c r="F1" s="84"/>
    </row>
    <row r="2" spans="1:14">
      <c r="B2" s="84" t="s">
        <v>1</v>
      </c>
      <c r="C2" s="84"/>
      <c r="D2" s="84"/>
      <c r="E2" s="84"/>
      <c r="F2" s="84"/>
    </row>
    <row r="3" spans="1:14">
      <c r="B3" s="85" t="s">
        <v>2</v>
      </c>
      <c r="C3" s="85"/>
      <c r="D3" s="85"/>
      <c r="E3" s="85"/>
      <c r="F3" s="85"/>
    </row>
    <row r="4" spans="1:14" ht="25.5">
      <c r="A4" s="83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</row>
    <row r="6" spans="1:14" s="3" customFormat="1" ht="31.5">
      <c r="A6" s="18" t="s">
        <v>4</v>
      </c>
      <c r="B6" s="82" t="s">
        <v>5</v>
      </c>
      <c r="C6" s="82"/>
      <c r="D6" s="82"/>
      <c r="E6" s="18" t="s">
        <v>35</v>
      </c>
      <c r="F6" s="18" t="s">
        <v>7</v>
      </c>
      <c r="G6" s="8" t="s">
        <v>8</v>
      </c>
      <c r="H6" s="8" t="s">
        <v>9</v>
      </c>
      <c r="I6" s="18" t="s">
        <v>10</v>
      </c>
      <c r="J6" s="14" t="s">
        <v>11</v>
      </c>
      <c r="K6" s="5" t="s">
        <v>12</v>
      </c>
      <c r="M6" s="3" t="s">
        <v>159</v>
      </c>
      <c r="N6" s="3" t="s">
        <v>160</v>
      </c>
    </row>
    <row r="7" spans="1:14" s="1" customFormat="1" ht="32.450000000000003" customHeight="1">
      <c r="A7" s="2">
        <v>1</v>
      </c>
      <c r="B7" s="2" t="s">
        <v>102</v>
      </c>
      <c r="C7" s="2" t="s">
        <v>103</v>
      </c>
      <c r="D7" s="23" t="s">
        <v>104</v>
      </c>
      <c r="E7" s="2" t="s">
        <v>18</v>
      </c>
      <c r="F7" s="2">
        <v>1</v>
      </c>
      <c r="G7" s="9" t="s">
        <v>36</v>
      </c>
      <c r="H7" s="9" t="s">
        <v>37</v>
      </c>
      <c r="I7" s="4" t="s">
        <v>38</v>
      </c>
      <c r="J7" s="6" t="s">
        <v>39</v>
      </c>
      <c r="K7" s="2">
        <v>1</v>
      </c>
      <c r="M7" s="1" t="s">
        <v>180</v>
      </c>
      <c r="N7" s="1" t="s">
        <v>149</v>
      </c>
    </row>
    <row r="8" spans="1:14" s="1" customFormat="1" ht="32.450000000000003" customHeight="1">
      <c r="A8" s="2">
        <v>2</v>
      </c>
      <c r="B8" s="2" t="s">
        <v>102</v>
      </c>
      <c r="C8" s="2" t="s">
        <v>103</v>
      </c>
      <c r="D8" s="23" t="s">
        <v>104</v>
      </c>
      <c r="E8" s="2" t="s">
        <v>18</v>
      </c>
      <c r="F8" s="2">
        <v>1</v>
      </c>
      <c r="G8" s="9" t="s">
        <v>36</v>
      </c>
      <c r="H8" s="9" t="s">
        <v>37</v>
      </c>
      <c r="I8" s="4" t="s">
        <v>38</v>
      </c>
      <c r="J8" s="6" t="s">
        <v>40</v>
      </c>
      <c r="K8" s="2">
        <v>2</v>
      </c>
      <c r="M8" s="1" t="s">
        <v>181</v>
      </c>
      <c r="N8" s="1" t="s">
        <v>182</v>
      </c>
    </row>
    <row r="9" spans="1:14" s="1" customFormat="1" ht="32.450000000000003" customHeight="1">
      <c r="A9" s="2">
        <v>3</v>
      </c>
      <c r="B9" s="2" t="s">
        <v>102</v>
      </c>
      <c r="C9" s="2" t="s">
        <v>103</v>
      </c>
      <c r="D9" s="23" t="s">
        <v>104</v>
      </c>
      <c r="E9" s="2" t="s">
        <v>18</v>
      </c>
      <c r="F9" s="2">
        <v>1</v>
      </c>
      <c r="G9" s="9" t="s">
        <v>36</v>
      </c>
      <c r="H9" s="9" t="s">
        <v>37</v>
      </c>
      <c r="I9" s="4" t="s">
        <v>38</v>
      </c>
      <c r="J9" s="6" t="s">
        <v>41</v>
      </c>
      <c r="K9" s="2">
        <v>3</v>
      </c>
      <c r="M9" s="1" t="s">
        <v>180</v>
      </c>
      <c r="N9" s="1" t="s">
        <v>152</v>
      </c>
    </row>
    <row r="10" spans="1:14" s="1" customFormat="1" ht="32.450000000000003" customHeight="1">
      <c r="A10" s="2">
        <v>4</v>
      </c>
      <c r="B10" s="2" t="s">
        <v>112</v>
      </c>
      <c r="C10" s="2" t="s">
        <v>110</v>
      </c>
      <c r="D10" s="2" t="s">
        <v>111</v>
      </c>
      <c r="E10" s="2" t="s">
        <v>18</v>
      </c>
      <c r="F10" s="2">
        <v>1</v>
      </c>
      <c r="G10" s="9" t="s">
        <v>42</v>
      </c>
      <c r="H10" s="9" t="s">
        <v>43</v>
      </c>
      <c r="I10" s="4" t="s">
        <v>44</v>
      </c>
      <c r="J10" s="6" t="s">
        <v>45</v>
      </c>
      <c r="K10" s="2">
        <v>4</v>
      </c>
      <c r="M10" s="1" t="s">
        <v>181</v>
      </c>
      <c r="N10" s="1" t="s">
        <v>183</v>
      </c>
    </row>
    <row r="11" spans="1:14" s="1" customFormat="1" ht="32.450000000000003" customHeight="1">
      <c r="A11" s="2">
        <v>5</v>
      </c>
      <c r="B11" s="2" t="s">
        <v>112</v>
      </c>
      <c r="C11" s="2" t="s">
        <v>110</v>
      </c>
      <c r="D11" s="2" t="s">
        <v>111</v>
      </c>
      <c r="E11" s="2" t="s">
        <v>18</v>
      </c>
      <c r="F11" s="2">
        <v>1</v>
      </c>
      <c r="G11" s="9" t="s">
        <v>42</v>
      </c>
      <c r="H11" s="9" t="s">
        <v>43</v>
      </c>
      <c r="I11" s="4" t="s">
        <v>44</v>
      </c>
      <c r="J11" s="6" t="s">
        <v>46</v>
      </c>
      <c r="K11" s="2">
        <v>5</v>
      </c>
      <c r="M11" s="1" t="s">
        <v>180</v>
      </c>
      <c r="N11" s="1" t="s">
        <v>184</v>
      </c>
    </row>
    <row r="12" spans="1:14" s="1" customFormat="1" ht="32.450000000000003" customHeight="1">
      <c r="A12" s="2">
        <v>6</v>
      </c>
      <c r="B12" s="2" t="s">
        <v>112</v>
      </c>
      <c r="C12" s="2" t="s">
        <v>110</v>
      </c>
      <c r="D12" s="2" t="s">
        <v>111</v>
      </c>
      <c r="E12" s="2" t="s">
        <v>18</v>
      </c>
      <c r="F12" s="2">
        <v>1</v>
      </c>
      <c r="G12" s="9" t="s">
        <v>42</v>
      </c>
      <c r="H12" s="9" t="s">
        <v>43</v>
      </c>
      <c r="I12" s="4" t="s">
        <v>44</v>
      </c>
      <c r="J12" s="6" t="s">
        <v>47</v>
      </c>
      <c r="K12" s="2">
        <v>6</v>
      </c>
      <c r="M12" s="1" t="s">
        <v>180</v>
      </c>
      <c r="N12" s="39" t="s">
        <v>185</v>
      </c>
    </row>
    <row r="13" spans="1:14" s="1" customFormat="1" ht="32.450000000000003" customHeight="1">
      <c r="A13" s="2">
        <v>7</v>
      </c>
      <c r="B13" s="2" t="s">
        <v>102</v>
      </c>
      <c r="C13" s="2" t="s">
        <v>110</v>
      </c>
      <c r="D13" s="2" t="s">
        <v>111</v>
      </c>
      <c r="E13" s="2" t="s">
        <v>48</v>
      </c>
      <c r="F13" s="2">
        <v>1</v>
      </c>
      <c r="G13" s="9" t="s">
        <v>49</v>
      </c>
      <c r="H13" s="9" t="s">
        <v>50</v>
      </c>
      <c r="I13" s="2">
        <v>947027690</v>
      </c>
      <c r="J13" s="6" t="s">
        <v>51</v>
      </c>
      <c r="K13" s="2">
        <v>1</v>
      </c>
      <c r="M13" s="1" t="s">
        <v>186</v>
      </c>
      <c r="N13" s="1" t="s">
        <v>188</v>
      </c>
    </row>
    <row r="14" spans="1:14" s="1" customFormat="1" ht="32.450000000000003" customHeight="1">
      <c r="A14" s="2">
        <v>8</v>
      </c>
      <c r="B14" s="2" t="s">
        <v>102</v>
      </c>
      <c r="C14" s="2" t="s">
        <v>110</v>
      </c>
      <c r="D14" s="2" t="s">
        <v>111</v>
      </c>
      <c r="E14" s="2" t="s">
        <v>48</v>
      </c>
      <c r="F14" s="2">
        <v>1</v>
      </c>
      <c r="G14" s="9" t="s">
        <v>49</v>
      </c>
      <c r="H14" s="9" t="s">
        <v>50</v>
      </c>
      <c r="I14" s="2">
        <v>947027690</v>
      </c>
      <c r="J14" s="6" t="s">
        <v>52</v>
      </c>
      <c r="K14" s="2">
        <v>2</v>
      </c>
      <c r="M14" s="1" t="s">
        <v>187</v>
      </c>
      <c r="N14" s="1" t="s">
        <v>151</v>
      </c>
    </row>
    <row r="15" spans="1:14" s="1" customFormat="1" ht="32.450000000000003" customHeight="1">
      <c r="A15" s="2">
        <v>9</v>
      </c>
      <c r="B15" s="2" t="s">
        <v>102</v>
      </c>
      <c r="C15" s="2" t="s">
        <v>110</v>
      </c>
      <c r="D15" s="2" t="s">
        <v>111</v>
      </c>
      <c r="E15" s="2" t="s">
        <v>48</v>
      </c>
      <c r="F15" s="2">
        <v>1</v>
      </c>
      <c r="G15" s="9" t="s">
        <v>49</v>
      </c>
      <c r="H15" s="9" t="s">
        <v>50</v>
      </c>
      <c r="I15" s="2">
        <v>947027690</v>
      </c>
      <c r="J15" s="6" t="s">
        <v>53</v>
      </c>
      <c r="K15" s="2">
        <v>3</v>
      </c>
      <c r="M15" s="1" t="s">
        <v>186</v>
      </c>
      <c r="N15" s="1" t="s">
        <v>189</v>
      </c>
    </row>
    <row r="16" spans="1:14" s="1" customFormat="1" ht="32.450000000000003" customHeight="1">
      <c r="A16" s="2">
        <v>10</v>
      </c>
      <c r="B16" s="2" t="s">
        <v>105</v>
      </c>
      <c r="C16" s="2" t="s">
        <v>103</v>
      </c>
      <c r="D16" s="2" t="s">
        <v>106</v>
      </c>
      <c r="E16" s="2" t="s">
        <v>54</v>
      </c>
      <c r="F16" s="2">
        <v>1</v>
      </c>
      <c r="G16" s="9" t="s">
        <v>119</v>
      </c>
      <c r="H16" s="9" t="s">
        <v>50</v>
      </c>
      <c r="I16" s="2" t="s">
        <v>120</v>
      </c>
      <c r="J16" s="6" t="s">
        <v>121</v>
      </c>
      <c r="K16" s="2">
        <v>1</v>
      </c>
      <c r="M16" s="1" t="s">
        <v>186</v>
      </c>
      <c r="N16" s="1" t="s">
        <v>188</v>
      </c>
    </row>
    <row r="17" spans="1:14" s="1" customFormat="1" ht="32.450000000000003" customHeight="1">
      <c r="A17" s="2">
        <v>11</v>
      </c>
      <c r="B17" s="2" t="s">
        <v>105</v>
      </c>
      <c r="C17" s="2" t="s">
        <v>103</v>
      </c>
      <c r="D17" s="2" t="s">
        <v>106</v>
      </c>
      <c r="E17" s="2" t="s">
        <v>54</v>
      </c>
      <c r="F17" s="2">
        <v>1</v>
      </c>
      <c r="G17" s="9" t="s">
        <v>119</v>
      </c>
      <c r="H17" s="9" t="s">
        <v>50</v>
      </c>
      <c r="I17" s="2" t="s">
        <v>120</v>
      </c>
      <c r="J17" s="6" t="s">
        <v>122</v>
      </c>
      <c r="K17" s="2">
        <v>2</v>
      </c>
      <c r="M17" s="1" t="s">
        <v>187</v>
      </c>
      <c r="N17" s="1" t="s">
        <v>151</v>
      </c>
    </row>
    <row r="18" spans="1:14" s="1" customFormat="1" ht="32.450000000000003" customHeight="1">
      <c r="A18" s="2">
        <v>12</v>
      </c>
      <c r="B18" s="2" t="s">
        <v>105</v>
      </c>
      <c r="C18" s="2" t="s">
        <v>103</v>
      </c>
      <c r="D18" s="2" t="s">
        <v>106</v>
      </c>
      <c r="E18" s="2" t="s">
        <v>54</v>
      </c>
      <c r="F18" s="2">
        <v>1</v>
      </c>
      <c r="G18" s="9" t="s">
        <v>119</v>
      </c>
      <c r="H18" s="9" t="s">
        <v>50</v>
      </c>
      <c r="I18" s="2" t="s">
        <v>120</v>
      </c>
      <c r="J18" s="6" t="s">
        <v>123</v>
      </c>
      <c r="K18" s="2">
        <v>3</v>
      </c>
      <c r="M18" s="1" t="s">
        <v>186</v>
      </c>
      <c r="N18" s="1" t="s">
        <v>189</v>
      </c>
    </row>
    <row r="19" spans="1:14" s="1" customFormat="1" ht="32.450000000000003" customHeight="1">
      <c r="A19" s="2">
        <v>13</v>
      </c>
      <c r="B19" s="2" t="s">
        <v>102</v>
      </c>
      <c r="C19" s="2" t="s">
        <v>113</v>
      </c>
      <c r="D19" s="2" t="s">
        <v>114</v>
      </c>
      <c r="E19" s="2" t="s">
        <v>55</v>
      </c>
      <c r="F19" s="2">
        <v>1</v>
      </c>
      <c r="G19" s="9" t="s">
        <v>156</v>
      </c>
      <c r="H19" s="9" t="s">
        <v>157</v>
      </c>
      <c r="I19" s="2">
        <v>973091122</v>
      </c>
      <c r="J19" s="6" t="s">
        <v>101</v>
      </c>
      <c r="K19" s="2">
        <v>3</v>
      </c>
      <c r="M19" s="1" t="s">
        <v>186</v>
      </c>
      <c r="N19" s="1" t="s">
        <v>189</v>
      </c>
    </row>
    <row r="20" spans="1:14" s="1" customFormat="1" ht="32.450000000000003" customHeight="1">
      <c r="A20" s="2">
        <v>14</v>
      </c>
      <c r="B20" s="2" t="s">
        <v>102</v>
      </c>
      <c r="C20" s="2" t="s">
        <v>113</v>
      </c>
      <c r="D20" s="2" t="s">
        <v>114</v>
      </c>
      <c r="E20" s="2" t="s">
        <v>55</v>
      </c>
      <c r="F20" s="2">
        <v>1</v>
      </c>
      <c r="G20" s="20" t="s">
        <v>97</v>
      </c>
      <c r="H20" s="21" t="s">
        <v>98</v>
      </c>
      <c r="I20" s="22">
        <v>967122099</v>
      </c>
      <c r="J20" s="6" t="s">
        <v>100</v>
      </c>
      <c r="K20" s="2">
        <v>2</v>
      </c>
      <c r="M20" s="1" t="s">
        <v>187</v>
      </c>
      <c r="N20" s="1" t="s">
        <v>151</v>
      </c>
    </row>
    <row r="21" spans="1:14" s="1" customFormat="1" ht="32.450000000000003" customHeight="1">
      <c r="A21" s="2">
        <v>15</v>
      </c>
      <c r="B21" s="2" t="s">
        <v>102</v>
      </c>
      <c r="C21" s="2" t="s">
        <v>113</v>
      </c>
      <c r="D21" s="2" t="s">
        <v>114</v>
      </c>
      <c r="E21" s="2" t="s">
        <v>55</v>
      </c>
      <c r="F21" s="2">
        <v>1</v>
      </c>
      <c r="G21" s="9" t="s">
        <v>156</v>
      </c>
      <c r="H21" s="9" t="s">
        <v>157</v>
      </c>
      <c r="I21" s="2">
        <v>973091122</v>
      </c>
      <c r="J21" s="6" t="s">
        <v>158</v>
      </c>
      <c r="K21" s="2">
        <v>4</v>
      </c>
      <c r="M21" s="1" t="s">
        <v>187</v>
      </c>
      <c r="N21" s="1" t="s">
        <v>154</v>
      </c>
    </row>
    <row r="22" spans="1:14" s="1" customFormat="1" ht="32.450000000000003" customHeight="1">
      <c r="A22" s="2">
        <v>16</v>
      </c>
      <c r="B22" s="2" t="s">
        <v>102</v>
      </c>
      <c r="C22" s="2" t="s">
        <v>107</v>
      </c>
      <c r="D22" s="2" t="s">
        <v>108</v>
      </c>
      <c r="E22" s="2" t="s">
        <v>55</v>
      </c>
      <c r="F22" s="2">
        <v>1</v>
      </c>
      <c r="G22" s="20" t="s">
        <v>97</v>
      </c>
      <c r="H22" s="21" t="s">
        <v>98</v>
      </c>
      <c r="I22" s="22">
        <v>967122099</v>
      </c>
      <c r="J22" s="6" t="s">
        <v>99</v>
      </c>
      <c r="K22" s="2">
        <v>1</v>
      </c>
      <c r="L22" s="1" t="s">
        <v>115</v>
      </c>
      <c r="M22" s="1" t="s">
        <v>186</v>
      </c>
      <c r="N22" s="1" t="s">
        <v>188</v>
      </c>
    </row>
    <row r="23" spans="1:14" s="1" customFormat="1" ht="32.450000000000003" customHeight="1">
      <c r="A23" s="2">
        <v>20</v>
      </c>
      <c r="B23" s="2" t="s">
        <v>112</v>
      </c>
      <c r="C23" s="2" t="s">
        <v>113</v>
      </c>
      <c r="D23" s="2" t="s">
        <v>114</v>
      </c>
      <c r="E23" s="2" t="s">
        <v>56</v>
      </c>
      <c r="F23" s="2">
        <v>1</v>
      </c>
      <c r="G23" s="9" t="s">
        <v>62</v>
      </c>
      <c r="H23" s="9" t="s">
        <v>63</v>
      </c>
      <c r="I23" s="4" t="s">
        <v>64</v>
      </c>
      <c r="J23" s="6" t="s">
        <v>65</v>
      </c>
      <c r="K23" s="2">
        <v>1</v>
      </c>
      <c r="M23" s="1" t="s">
        <v>180</v>
      </c>
      <c r="N23" s="1" t="s">
        <v>149</v>
      </c>
    </row>
    <row r="24" spans="1:14" s="1" customFormat="1" ht="32.450000000000003" customHeight="1">
      <c r="A24" s="2">
        <v>18</v>
      </c>
      <c r="B24" s="2" t="s">
        <v>102</v>
      </c>
      <c r="C24" s="2" t="s">
        <v>107</v>
      </c>
      <c r="D24" s="2" t="s">
        <v>108</v>
      </c>
      <c r="E24" s="2" t="s">
        <v>56</v>
      </c>
      <c r="F24" s="2">
        <v>1</v>
      </c>
      <c r="G24" s="9" t="s">
        <v>57</v>
      </c>
      <c r="H24" s="9" t="s">
        <v>58</v>
      </c>
      <c r="I24" s="4" t="s">
        <v>59</v>
      </c>
      <c r="J24" s="6" t="s">
        <v>61</v>
      </c>
      <c r="K24" s="2">
        <v>2</v>
      </c>
      <c r="M24" s="1" t="s">
        <v>181</v>
      </c>
      <c r="N24" s="1" t="s">
        <v>182</v>
      </c>
    </row>
    <row r="25" spans="1:14" s="1" customFormat="1" ht="32.450000000000003" customHeight="1">
      <c r="A25" s="2">
        <v>21</v>
      </c>
      <c r="B25" s="2" t="s">
        <v>112</v>
      </c>
      <c r="C25" s="2" t="s">
        <v>113</v>
      </c>
      <c r="D25" s="2" t="s">
        <v>114</v>
      </c>
      <c r="E25" s="2" t="s">
        <v>56</v>
      </c>
      <c r="F25" s="2">
        <v>1</v>
      </c>
      <c r="G25" s="9" t="s">
        <v>62</v>
      </c>
      <c r="H25" s="9" t="s">
        <v>63</v>
      </c>
      <c r="I25" s="4" t="s">
        <v>64</v>
      </c>
      <c r="J25" s="6" t="s">
        <v>66</v>
      </c>
      <c r="K25" s="2">
        <v>3</v>
      </c>
      <c r="M25" s="1" t="s">
        <v>180</v>
      </c>
      <c r="N25" s="1" t="s">
        <v>152</v>
      </c>
    </row>
    <row r="26" spans="1:14" s="1" customFormat="1" ht="32.450000000000003" customHeight="1">
      <c r="A26" s="2">
        <v>22</v>
      </c>
      <c r="B26" s="2" t="s">
        <v>112</v>
      </c>
      <c r="C26" s="2" t="s">
        <v>113</v>
      </c>
      <c r="D26" s="2" t="s">
        <v>114</v>
      </c>
      <c r="E26" s="2" t="s">
        <v>56</v>
      </c>
      <c r="F26" s="2">
        <v>1</v>
      </c>
      <c r="G26" s="9" t="s">
        <v>62</v>
      </c>
      <c r="H26" s="9" t="s">
        <v>63</v>
      </c>
      <c r="I26" s="4" t="s">
        <v>64</v>
      </c>
      <c r="J26" s="6" t="s">
        <v>67</v>
      </c>
      <c r="K26" s="2">
        <v>4</v>
      </c>
      <c r="M26" s="1" t="s">
        <v>181</v>
      </c>
      <c r="N26" s="1" t="s">
        <v>183</v>
      </c>
    </row>
    <row r="27" spans="1:14" s="1" customFormat="1" ht="32.450000000000003" customHeight="1">
      <c r="A27" s="2">
        <v>17</v>
      </c>
      <c r="B27" s="2" t="s">
        <v>102</v>
      </c>
      <c r="C27" s="2" t="s">
        <v>107</v>
      </c>
      <c r="D27" s="2" t="s">
        <v>108</v>
      </c>
      <c r="E27" s="2" t="s">
        <v>56</v>
      </c>
      <c r="F27" s="2">
        <v>1</v>
      </c>
      <c r="G27" s="9" t="s">
        <v>57</v>
      </c>
      <c r="H27" s="9" t="s">
        <v>58</v>
      </c>
      <c r="I27" s="4" t="s">
        <v>59</v>
      </c>
      <c r="J27" s="6" t="s">
        <v>60</v>
      </c>
      <c r="K27" s="2">
        <v>5</v>
      </c>
      <c r="M27" s="1" t="s">
        <v>180</v>
      </c>
      <c r="N27" s="1" t="s">
        <v>184</v>
      </c>
    </row>
    <row r="28" spans="1:14" s="1" customFormat="1" ht="32.450000000000003" customHeight="1">
      <c r="A28" s="2">
        <v>19</v>
      </c>
      <c r="B28" s="2" t="s">
        <v>102</v>
      </c>
      <c r="C28" s="2" t="s">
        <v>107</v>
      </c>
      <c r="D28" s="2" t="s">
        <v>108</v>
      </c>
      <c r="E28" s="2" t="s">
        <v>56</v>
      </c>
      <c r="F28" s="2">
        <v>1</v>
      </c>
      <c r="G28" s="9" t="s">
        <v>57</v>
      </c>
      <c r="H28" s="9" t="s">
        <v>58</v>
      </c>
      <c r="I28" s="4" t="s">
        <v>59</v>
      </c>
      <c r="J28" s="6" t="s">
        <v>146</v>
      </c>
      <c r="K28" s="2">
        <v>6</v>
      </c>
      <c r="M28" s="1" t="s">
        <v>180</v>
      </c>
      <c r="N28" s="39" t="s">
        <v>185</v>
      </c>
    </row>
    <row r="29" spans="1:14" s="1" customFormat="1" ht="45.75" customHeight="1">
      <c r="A29" s="2">
        <v>23</v>
      </c>
      <c r="B29" s="2" t="s">
        <v>109</v>
      </c>
      <c r="C29" s="2" t="s">
        <v>107</v>
      </c>
      <c r="D29" s="2" t="s">
        <v>108</v>
      </c>
      <c r="E29" s="2" t="s">
        <v>68</v>
      </c>
      <c r="F29" s="2">
        <v>1</v>
      </c>
      <c r="G29" s="9" t="s">
        <v>69</v>
      </c>
      <c r="H29" s="9" t="s">
        <v>63</v>
      </c>
      <c r="I29" s="4" t="s">
        <v>70</v>
      </c>
      <c r="J29" s="6" t="s">
        <v>71</v>
      </c>
      <c r="K29" s="2">
        <v>1</v>
      </c>
      <c r="M29" s="1" t="s">
        <v>180</v>
      </c>
      <c r="N29" s="1" t="s">
        <v>149</v>
      </c>
    </row>
    <row r="30" spans="1:14" s="1" customFormat="1" ht="45.75" customHeight="1">
      <c r="A30" s="2">
        <v>24</v>
      </c>
      <c r="B30" s="2" t="s">
        <v>109</v>
      </c>
      <c r="C30" s="2" t="s">
        <v>107</v>
      </c>
      <c r="D30" s="2" t="s">
        <v>108</v>
      </c>
      <c r="E30" s="2" t="s">
        <v>68</v>
      </c>
      <c r="F30" s="2">
        <v>1</v>
      </c>
      <c r="G30" s="9" t="s">
        <v>69</v>
      </c>
      <c r="H30" s="9" t="s">
        <v>63</v>
      </c>
      <c r="I30" s="4" t="s">
        <v>70</v>
      </c>
      <c r="J30" s="6" t="s">
        <v>72</v>
      </c>
      <c r="K30" s="2">
        <v>2</v>
      </c>
      <c r="M30" s="1" t="s">
        <v>181</v>
      </c>
      <c r="N30" s="1" t="s">
        <v>182</v>
      </c>
    </row>
    <row r="31" spans="1:14" s="1" customFormat="1" ht="45.75" customHeight="1">
      <c r="A31" s="2">
        <v>25</v>
      </c>
      <c r="B31" s="2" t="s">
        <v>109</v>
      </c>
      <c r="C31" s="2" t="s">
        <v>107</v>
      </c>
      <c r="D31" s="2" t="s">
        <v>108</v>
      </c>
      <c r="E31" s="2" t="s">
        <v>68</v>
      </c>
      <c r="F31" s="2">
        <v>1</v>
      </c>
      <c r="G31" s="9" t="s">
        <v>69</v>
      </c>
      <c r="H31" s="9" t="s">
        <v>63</v>
      </c>
      <c r="I31" s="4" t="s">
        <v>70</v>
      </c>
      <c r="J31" s="6" t="s">
        <v>73</v>
      </c>
      <c r="K31" s="2">
        <v>3</v>
      </c>
      <c r="M31" s="1" t="s">
        <v>180</v>
      </c>
      <c r="N31" s="1" t="s">
        <v>152</v>
      </c>
    </row>
    <row r="32" spans="1:14" s="1" customFormat="1" ht="32.450000000000003" customHeight="1">
      <c r="A32" s="2">
        <v>26</v>
      </c>
      <c r="B32" s="2" t="s">
        <v>102</v>
      </c>
      <c r="C32" s="2" t="s">
        <v>110</v>
      </c>
      <c r="D32" s="2" t="s">
        <v>111</v>
      </c>
      <c r="E32" s="2" t="s">
        <v>68</v>
      </c>
      <c r="F32" s="2">
        <v>1</v>
      </c>
      <c r="G32" s="9" t="s">
        <v>74</v>
      </c>
      <c r="H32" s="9" t="s">
        <v>75</v>
      </c>
      <c r="I32" s="4" t="s">
        <v>76</v>
      </c>
      <c r="J32" s="6" t="s">
        <v>77</v>
      </c>
      <c r="K32" s="2">
        <v>4</v>
      </c>
      <c r="L32" s="1" t="s">
        <v>115</v>
      </c>
      <c r="M32" s="1" t="s">
        <v>181</v>
      </c>
      <c r="N32" s="1" t="s">
        <v>183</v>
      </c>
    </row>
    <row r="33" spans="1:14" s="1" customFormat="1" ht="32.450000000000003" customHeight="1">
      <c r="A33" s="2">
        <v>27</v>
      </c>
      <c r="B33" s="2" t="s">
        <v>102</v>
      </c>
      <c r="C33" s="2" t="s">
        <v>110</v>
      </c>
      <c r="D33" s="2" t="s">
        <v>111</v>
      </c>
      <c r="E33" s="2" t="s">
        <v>68</v>
      </c>
      <c r="F33" s="2">
        <v>1</v>
      </c>
      <c r="G33" s="9" t="s">
        <v>74</v>
      </c>
      <c r="H33" s="9" t="s">
        <v>75</v>
      </c>
      <c r="I33" s="4" t="s">
        <v>76</v>
      </c>
      <c r="J33" s="6" t="s">
        <v>78</v>
      </c>
      <c r="K33" s="2">
        <v>5</v>
      </c>
      <c r="L33" s="1" t="s">
        <v>115</v>
      </c>
      <c r="M33" s="1" t="s">
        <v>180</v>
      </c>
      <c r="N33" s="1" t="s">
        <v>184</v>
      </c>
    </row>
    <row r="34" spans="1:14" s="1" customFormat="1" ht="32.450000000000003" customHeight="1">
      <c r="A34" s="2">
        <v>28</v>
      </c>
      <c r="B34" s="2" t="s">
        <v>102</v>
      </c>
      <c r="C34" s="2" t="s">
        <v>110</v>
      </c>
      <c r="D34" s="2" t="s">
        <v>111</v>
      </c>
      <c r="E34" s="2" t="s">
        <v>68</v>
      </c>
      <c r="F34" s="2">
        <v>1</v>
      </c>
      <c r="G34" s="9" t="s">
        <v>74</v>
      </c>
      <c r="H34" s="9" t="s">
        <v>75</v>
      </c>
      <c r="I34" s="4" t="s">
        <v>76</v>
      </c>
      <c r="J34" s="6" t="s">
        <v>79</v>
      </c>
      <c r="K34" s="2">
        <v>6</v>
      </c>
      <c r="L34" s="1" t="s">
        <v>115</v>
      </c>
      <c r="M34" s="1" t="s">
        <v>180</v>
      </c>
      <c r="N34" s="39" t="s">
        <v>185</v>
      </c>
    </row>
    <row r="35" spans="1:14" s="1" customFormat="1" ht="32.450000000000003" customHeight="1">
      <c r="A35" s="2">
        <v>29</v>
      </c>
      <c r="B35" s="2" t="s">
        <v>112</v>
      </c>
      <c r="C35" s="2" t="s">
        <v>110</v>
      </c>
      <c r="D35" s="2" t="s">
        <v>111</v>
      </c>
      <c r="E35" s="2" t="s">
        <v>80</v>
      </c>
      <c r="F35" s="2">
        <v>1</v>
      </c>
      <c r="G35" s="9" t="s">
        <v>128</v>
      </c>
      <c r="H35" s="9" t="s">
        <v>75</v>
      </c>
      <c r="I35" s="2">
        <v>989072669</v>
      </c>
      <c r="J35" s="6" t="s">
        <v>139</v>
      </c>
      <c r="K35" s="2">
        <v>1</v>
      </c>
      <c r="L35" s="1" t="s">
        <v>115</v>
      </c>
      <c r="M35" s="1" t="s">
        <v>190</v>
      </c>
      <c r="N35" s="1" t="s">
        <v>150</v>
      </c>
    </row>
    <row r="36" spans="1:14" s="1" customFormat="1" ht="32.450000000000003" customHeight="1">
      <c r="A36" s="2">
        <v>30</v>
      </c>
      <c r="B36" s="2" t="s">
        <v>112</v>
      </c>
      <c r="C36" s="2" t="s">
        <v>110</v>
      </c>
      <c r="D36" s="2" t="s">
        <v>111</v>
      </c>
      <c r="E36" s="2" t="s">
        <v>80</v>
      </c>
      <c r="F36" s="2">
        <v>1</v>
      </c>
      <c r="G36" s="9" t="s">
        <v>129</v>
      </c>
      <c r="H36" s="9" t="s">
        <v>75</v>
      </c>
      <c r="I36" s="2">
        <v>933499550</v>
      </c>
      <c r="J36" s="6" t="s">
        <v>140</v>
      </c>
      <c r="K36" s="2">
        <v>2</v>
      </c>
      <c r="L36" s="1" t="s">
        <v>115</v>
      </c>
      <c r="M36" s="1" t="s">
        <v>191</v>
      </c>
      <c r="N36" s="1" t="s">
        <v>192</v>
      </c>
    </row>
    <row r="37" spans="1:14" s="1" customFormat="1" ht="32.450000000000003" customHeight="1">
      <c r="A37" s="2">
        <v>31</v>
      </c>
      <c r="B37" s="2" t="s">
        <v>112</v>
      </c>
      <c r="C37" s="2" t="s">
        <v>110</v>
      </c>
      <c r="D37" s="2" t="s">
        <v>111</v>
      </c>
      <c r="E37" s="2" t="s">
        <v>80</v>
      </c>
      <c r="F37" s="2">
        <v>1</v>
      </c>
      <c r="G37" s="9" t="s">
        <v>128</v>
      </c>
      <c r="H37" s="9" t="s">
        <v>75</v>
      </c>
      <c r="I37" s="2">
        <v>989072669</v>
      </c>
      <c r="J37" s="6" t="s">
        <v>141</v>
      </c>
      <c r="K37" s="2">
        <v>3</v>
      </c>
      <c r="L37" s="1" t="s">
        <v>115</v>
      </c>
      <c r="M37" s="1" t="s">
        <v>190</v>
      </c>
      <c r="N37" s="1" t="s">
        <v>153</v>
      </c>
    </row>
    <row r="38" spans="1:14" s="1" customFormat="1" ht="32.450000000000003" customHeight="1">
      <c r="A38" s="2">
        <v>32</v>
      </c>
      <c r="B38" s="2" t="s">
        <v>102</v>
      </c>
      <c r="C38" s="2" t="s">
        <v>113</v>
      </c>
      <c r="D38" s="2" t="s">
        <v>114</v>
      </c>
      <c r="E38" s="2" t="s">
        <v>80</v>
      </c>
      <c r="F38" s="2">
        <v>1</v>
      </c>
      <c r="G38" s="1" t="s">
        <v>128</v>
      </c>
      <c r="H38" s="9" t="s">
        <v>75</v>
      </c>
      <c r="I38" s="2">
        <v>933499550</v>
      </c>
      <c r="J38" s="6" t="s">
        <v>142</v>
      </c>
      <c r="K38" s="2">
        <v>4</v>
      </c>
      <c r="L38" s="1" t="s">
        <v>115</v>
      </c>
      <c r="M38" s="1" t="s">
        <v>191</v>
      </c>
      <c r="N38" s="1" t="s">
        <v>193</v>
      </c>
    </row>
    <row r="39" spans="1:14" s="1" customFormat="1" ht="32.450000000000003" customHeight="1">
      <c r="A39" s="2">
        <v>33</v>
      </c>
      <c r="B39" s="2" t="s">
        <v>102</v>
      </c>
      <c r="C39" s="2" t="s">
        <v>113</v>
      </c>
      <c r="D39" s="2" t="s">
        <v>114</v>
      </c>
      <c r="E39" s="2" t="s">
        <v>80</v>
      </c>
      <c r="F39" s="2">
        <v>1</v>
      </c>
      <c r="G39" s="9" t="s">
        <v>129</v>
      </c>
      <c r="H39" s="9" t="s">
        <v>75</v>
      </c>
      <c r="I39" s="2">
        <v>989072669</v>
      </c>
      <c r="J39" s="6" t="s">
        <v>143</v>
      </c>
      <c r="K39" s="2">
        <v>5</v>
      </c>
      <c r="L39" s="1" t="s">
        <v>115</v>
      </c>
      <c r="M39" s="1" t="s">
        <v>190</v>
      </c>
      <c r="N39" s="1" t="s">
        <v>194</v>
      </c>
    </row>
    <row r="40" spans="1:14" s="1" customFormat="1" ht="32.450000000000003" customHeight="1">
      <c r="A40" s="2">
        <v>34</v>
      </c>
      <c r="B40" s="2" t="s">
        <v>102</v>
      </c>
      <c r="C40" s="2" t="s">
        <v>113</v>
      </c>
      <c r="D40" s="2" t="s">
        <v>114</v>
      </c>
      <c r="E40" s="2" t="s">
        <v>80</v>
      </c>
      <c r="F40" s="2">
        <v>1</v>
      </c>
      <c r="G40" s="9" t="s">
        <v>129</v>
      </c>
      <c r="H40" s="9" t="s">
        <v>75</v>
      </c>
      <c r="I40" s="2">
        <v>933499550</v>
      </c>
      <c r="J40" s="6" t="s">
        <v>144</v>
      </c>
      <c r="K40" s="2">
        <v>6</v>
      </c>
      <c r="L40" s="1" t="s">
        <v>115</v>
      </c>
      <c r="M40" s="1" t="s">
        <v>191</v>
      </c>
      <c r="N40" s="39" t="s">
        <v>195</v>
      </c>
    </row>
    <row r="41" spans="1:14" s="1" customFormat="1" ht="32.450000000000003" customHeight="1">
      <c r="A41" s="2">
        <v>35</v>
      </c>
      <c r="B41" s="2" t="s">
        <v>102</v>
      </c>
      <c r="C41" s="2" t="s">
        <v>116</v>
      </c>
      <c r="D41" s="2" t="s">
        <v>117</v>
      </c>
      <c r="E41" s="2" t="s">
        <v>81</v>
      </c>
      <c r="F41" s="2">
        <v>1</v>
      </c>
      <c r="G41" s="9" t="s">
        <v>84</v>
      </c>
      <c r="H41" s="9" t="s">
        <v>85</v>
      </c>
      <c r="I41" s="2">
        <v>909458468</v>
      </c>
      <c r="J41" s="6" t="s">
        <v>83</v>
      </c>
      <c r="K41" s="2">
        <v>1</v>
      </c>
      <c r="L41" s="1" t="s">
        <v>118</v>
      </c>
      <c r="M41" s="1" t="s">
        <v>190</v>
      </c>
      <c r="N41" s="1" t="s">
        <v>150</v>
      </c>
    </row>
    <row r="42" spans="1:14" s="1" customFormat="1" ht="32.450000000000003" customHeight="1">
      <c r="A42" s="2">
        <v>36</v>
      </c>
      <c r="B42" s="2" t="s">
        <v>102</v>
      </c>
      <c r="C42" s="2" t="s">
        <v>116</v>
      </c>
      <c r="D42" s="2" t="s">
        <v>117</v>
      </c>
      <c r="E42" s="2" t="s">
        <v>81</v>
      </c>
      <c r="F42" s="2">
        <v>1</v>
      </c>
      <c r="G42" s="9" t="s">
        <v>86</v>
      </c>
      <c r="H42" s="9" t="s">
        <v>87</v>
      </c>
      <c r="I42" s="2">
        <v>909572552</v>
      </c>
      <c r="J42" s="6" t="s">
        <v>88</v>
      </c>
      <c r="K42" s="2">
        <v>2</v>
      </c>
      <c r="L42" s="1" t="s">
        <v>118</v>
      </c>
      <c r="M42" s="1" t="s">
        <v>191</v>
      </c>
      <c r="N42" s="1" t="s">
        <v>192</v>
      </c>
    </row>
    <row r="43" spans="1:14" s="1" customFormat="1" ht="32.450000000000003" customHeight="1">
      <c r="A43" s="2">
        <v>37</v>
      </c>
      <c r="B43" s="2" t="s">
        <v>102</v>
      </c>
      <c r="C43" s="2" t="s">
        <v>116</v>
      </c>
      <c r="D43" s="2" t="s">
        <v>117</v>
      </c>
      <c r="E43" s="2" t="s">
        <v>81</v>
      </c>
      <c r="F43" s="2">
        <v>1</v>
      </c>
      <c r="G43" s="9" t="s">
        <v>145</v>
      </c>
      <c r="H43" s="9" t="s">
        <v>89</v>
      </c>
      <c r="I43" s="2">
        <v>975129138</v>
      </c>
      <c r="J43" s="6" t="s">
        <v>90</v>
      </c>
      <c r="K43" s="2">
        <v>3</v>
      </c>
      <c r="L43" s="1" t="s">
        <v>118</v>
      </c>
      <c r="M43" s="1" t="s">
        <v>190</v>
      </c>
      <c r="N43" s="1" t="s">
        <v>153</v>
      </c>
    </row>
    <row r="44" spans="1:14" s="1" customFormat="1" ht="32.450000000000003" customHeight="1">
      <c r="A44" s="2">
        <v>38</v>
      </c>
      <c r="B44" s="2" t="s">
        <v>109</v>
      </c>
      <c r="C44" s="25" t="s">
        <v>116</v>
      </c>
      <c r="D44" s="22" t="s">
        <v>117</v>
      </c>
      <c r="E44" s="2" t="s">
        <v>81</v>
      </c>
      <c r="F44" s="2">
        <v>1</v>
      </c>
      <c r="G44" s="9" t="s">
        <v>91</v>
      </c>
      <c r="H44" s="9" t="s">
        <v>75</v>
      </c>
      <c r="I44" s="2">
        <v>983457456</v>
      </c>
      <c r="J44" s="6" t="s">
        <v>92</v>
      </c>
      <c r="K44" s="2">
        <v>4</v>
      </c>
      <c r="L44" s="1" t="s">
        <v>118</v>
      </c>
      <c r="M44" s="1" t="s">
        <v>191</v>
      </c>
      <c r="N44" s="1" t="s">
        <v>193</v>
      </c>
    </row>
    <row r="45" spans="1:14" s="1" customFormat="1" ht="48" customHeight="1">
      <c r="A45" s="2">
        <v>39</v>
      </c>
      <c r="B45" s="2" t="s">
        <v>109</v>
      </c>
      <c r="C45" s="25" t="s">
        <v>116</v>
      </c>
      <c r="D45" s="22" t="s">
        <v>117</v>
      </c>
      <c r="E45" s="2" t="s">
        <v>81</v>
      </c>
      <c r="F45" s="2">
        <v>1</v>
      </c>
      <c r="G45" s="9" t="s">
        <v>93</v>
      </c>
      <c r="H45" s="9" t="s">
        <v>94</v>
      </c>
      <c r="I45" s="2">
        <v>989034177</v>
      </c>
      <c r="J45" s="6" t="s">
        <v>95</v>
      </c>
      <c r="K45" s="2">
        <v>5</v>
      </c>
      <c r="L45" s="1" t="s">
        <v>118</v>
      </c>
      <c r="M45" s="1" t="s">
        <v>190</v>
      </c>
      <c r="N45" s="1" t="s">
        <v>194</v>
      </c>
    </row>
    <row r="46" spans="1:14" s="1" customFormat="1" ht="39.6" customHeight="1">
      <c r="A46" s="2">
        <v>40</v>
      </c>
      <c r="B46" s="2" t="s">
        <v>109</v>
      </c>
      <c r="C46" s="25" t="s">
        <v>116</v>
      </c>
      <c r="D46" s="22" t="s">
        <v>117</v>
      </c>
      <c r="E46" s="2" t="s">
        <v>81</v>
      </c>
      <c r="F46" s="2">
        <v>1</v>
      </c>
      <c r="G46" s="9" t="s">
        <v>91</v>
      </c>
      <c r="H46" s="9" t="s">
        <v>75</v>
      </c>
      <c r="I46" s="2">
        <v>983457456</v>
      </c>
      <c r="J46" s="6" t="s">
        <v>96</v>
      </c>
      <c r="K46" s="2">
        <v>6</v>
      </c>
      <c r="L46" s="1" t="s">
        <v>118</v>
      </c>
      <c r="M46" s="1" t="s">
        <v>191</v>
      </c>
      <c r="N46" s="39" t="s">
        <v>195</v>
      </c>
    </row>
    <row r="47" spans="1:14" s="1" customFormat="1" ht="32.450000000000003" customHeight="1">
      <c r="A47" s="2">
        <v>41</v>
      </c>
      <c r="B47" s="2" t="s">
        <v>112</v>
      </c>
      <c r="C47" s="2" t="s">
        <v>113</v>
      </c>
      <c r="D47" s="2" t="s">
        <v>114</v>
      </c>
      <c r="E47" s="2" t="s">
        <v>82</v>
      </c>
      <c r="F47" s="2">
        <v>1</v>
      </c>
      <c r="G47" s="9" t="s">
        <v>130</v>
      </c>
      <c r="H47" s="9" t="s">
        <v>75</v>
      </c>
      <c r="I47" s="2">
        <v>909750260</v>
      </c>
      <c r="J47" s="6" t="s">
        <v>132</v>
      </c>
      <c r="K47" s="2">
        <v>1</v>
      </c>
      <c r="L47" s="1" t="s">
        <v>115</v>
      </c>
      <c r="M47" s="1" t="s">
        <v>190</v>
      </c>
      <c r="N47" s="1" t="s">
        <v>150</v>
      </c>
    </row>
    <row r="48" spans="1:14" s="1" customFormat="1" ht="32.450000000000003" customHeight="1">
      <c r="A48" s="2">
        <v>42</v>
      </c>
      <c r="B48" s="2" t="s">
        <v>112</v>
      </c>
      <c r="C48" s="2" t="s">
        <v>113</v>
      </c>
      <c r="D48" s="2" t="s">
        <v>114</v>
      </c>
      <c r="E48" s="2" t="s">
        <v>82</v>
      </c>
      <c r="F48" s="2">
        <v>1</v>
      </c>
      <c r="G48" s="9" t="s">
        <v>131</v>
      </c>
      <c r="H48" s="9" t="s">
        <v>138</v>
      </c>
      <c r="I48" s="2">
        <v>907980743</v>
      </c>
      <c r="J48" s="6" t="s">
        <v>133</v>
      </c>
      <c r="K48" s="2">
        <v>2</v>
      </c>
      <c r="L48" s="1" t="s">
        <v>115</v>
      </c>
      <c r="M48" s="1" t="s">
        <v>191</v>
      </c>
      <c r="N48" s="1" t="s">
        <v>192</v>
      </c>
    </row>
    <row r="49" spans="1:14" s="1" customFormat="1" ht="32.450000000000003" customHeight="1">
      <c r="A49" s="2">
        <v>43</v>
      </c>
      <c r="B49" s="2" t="s">
        <v>112</v>
      </c>
      <c r="C49" s="2" t="s">
        <v>113</v>
      </c>
      <c r="D49" s="2" t="s">
        <v>114</v>
      </c>
      <c r="E49" s="2" t="s">
        <v>82</v>
      </c>
      <c r="F49" s="2">
        <v>1</v>
      </c>
      <c r="G49" s="9" t="s">
        <v>130</v>
      </c>
      <c r="H49" s="9" t="s">
        <v>75</v>
      </c>
      <c r="I49" s="2">
        <v>909750260</v>
      </c>
      <c r="J49" s="6" t="s">
        <v>136</v>
      </c>
      <c r="K49" s="2">
        <v>3</v>
      </c>
      <c r="L49" s="1" t="s">
        <v>115</v>
      </c>
      <c r="M49" s="1" t="s">
        <v>190</v>
      </c>
      <c r="N49" s="1" t="s">
        <v>153</v>
      </c>
    </row>
    <row r="50" spans="1:14" s="1" customFormat="1" ht="32.450000000000003" customHeight="1">
      <c r="A50" s="2">
        <v>44</v>
      </c>
      <c r="B50" s="2" t="s">
        <v>102</v>
      </c>
      <c r="C50" s="2" t="s">
        <v>116</v>
      </c>
      <c r="D50" s="2" t="s">
        <v>117</v>
      </c>
      <c r="E50" s="2" t="s">
        <v>82</v>
      </c>
      <c r="F50" s="2">
        <v>1</v>
      </c>
      <c r="G50" s="9" t="s">
        <v>131</v>
      </c>
      <c r="H50" s="9" t="s">
        <v>138</v>
      </c>
      <c r="I50" s="2">
        <v>907980743</v>
      </c>
      <c r="J50" s="6" t="s">
        <v>135</v>
      </c>
      <c r="K50" s="2">
        <v>4</v>
      </c>
      <c r="L50" s="1" t="s">
        <v>115</v>
      </c>
      <c r="M50" s="1" t="s">
        <v>191</v>
      </c>
      <c r="N50" s="1" t="s">
        <v>193</v>
      </c>
    </row>
    <row r="51" spans="1:14" s="1" customFormat="1" ht="32.450000000000003" customHeight="1">
      <c r="A51" s="2">
        <v>45</v>
      </c>
      <c r="B51" s="2" t="s">
        <v>102</v>
      </c>
      <c r="C51" s="2" t="s">
        <v>116</v>
      </c>
      <c r="D51" s="2" t="s">
        <v>117</v>
      </c>
      <c r="E51" s="2" t="s">
        <v>82</v>
      </c>
      <c r="F51" s="2">
        <v>1</v>
      </c>
      <c r="G51" s="9" t="s">
        <v>130</v>
      </c>
      <c r="H51" s="9" t="s">
        <v>75</v>
      </c>
      <c r="I51" s="2">
        <v>909750260</v>
      </c>
      <c r="J51" s="6" t="s">
        <v>134</v>
      </c>
      <c r="K51" s="2">
        <v>5</v>
      </c>
      <c r="L51" s="1" t="s">
        <v>115</v>
      </c>
      <c r="M51" s="1" t="s">
        <v>190</v>
      </c>
      <c r="N51" s="1" t="s">
        <v>194</v>
      </c>
    </row>
    <row r="52" spans="1:14" s="1" customFormat="1" ht="32.450000000000003" customHeight="1">
      <c r="A52" s="2">
        <v>46</v>
      </c>
      <c r="B52" s="2" t="s">
        <v>102</v>
      </c>
      <c r="C52" s="2" t="s">
        <v>116</v>
      </c>
      <c r="D52" s="2" t="s">
        <v>117</v>
      </c>
      <c r="E52" s="2" t="s">
        <v>82</v>
      </c>
      <c r="F52" s="2">
        <v>1</v>
      </c>
      <c r="G52" s="9" t="s">
        <v>131</v>
      </c>
      <c r="H52" s="9" t="s">
        <v>138</v>
      </c>
      <c r="I52" s="2">
        <v>907980743</v>
      </c>
      <c r="J52" s="6" t="s">
        <v>137</v>
      </c>
      <c r="K52" s="2">
        <v>6</v>
      </c>
      <c r="L52" s="1" t="s">
        <v>115</v>
      </c>
      <c r="M52" s="1" t="s">
        <v>191</v>
      </c>
      <c r="N52" s="39" t="s">
        <v>195</v>
      </c>
    </row>
    <row r="53" spans="1:14" s="12" customFormat="1">
      <c r="E53" s="19"/>
      <c r="F53" s="19"/>
      <c r="G53" s="13"/>
      <c r="H53" s="13"/>
      <c r="J53" s="13"/>
    </row>
    <row r="54" spans="1:14" s="12" customFormat="1">
      <c r="E54" s="19"/>
      <c r="F54" s="19"/>
      <c r="G54" s="13"/>
      <c r="H54" s="13"/>
      <c r="J54" s="13"/>
    </row>
    <row r="55" spans="1:14" s="12" customFormat="1">
      <c r="D55" s="12" t="s">
        <v>29</v>
      </c>
      <c r="E55" s="19"/>
      <c r="F55" s="19"/>
      <c r="G55" s="13"/>
      <c r="H55" s="13"/>
      <c r="J55" s="16" t="s">
        <v>30</v>
      </c>
    </row>
    <row r="56" spans="1:14" s="12" customFormat="1">
      <c r="E56" s="19"/>
      <c r="F56" s="19"/>
      <c r="G56" s="13"/>
      <c r="H56" s="13"/>
      <c r="J56" s="11" t="s">
        <v>31</v>
      </c>
    </row>
    <row r="57" spans="1:14" s="12" customFormat="1">
      <c r="E57" s="19"/>
      <c r="F57" s="19"/>
      <c r="G57" s="13"/>
      <c r="H57" s="13"/>
      <c r="J57" s="11" t="s">
        <v>32</v>
      </c>
    </row>
    <row r="58" spans="1:14" s="12" customFormat="1">
      <c r="E58" s="19"/>
      <c r="F58" s="19"/>
      <c r="G58" s="13"/>
      <c r="H58" s="13"/>
      <c r="J58" s="15"/>
    </row>
    <row r="59" spans="1:14" s="12" customFormat="1">
      <c r="E59" s="19"/>
      <c r="F59" s="19"/>
      <c r="G59" s="13"/>
      <c r="H59" s="13"/>
      <c r="J59" s="15"/>
    </row>
    <row r="60" spans="1:14" s="12" customFormat="1">
      <c r="E60" s="19"/>
      <c r="F60" s="19"/>
      <c r="G60" s="13"/>
      <c r="H60" s="13"/>
      <c r="J60" s="15"/>
    </row>
    <row r="61" spans="1:14" s="12" customFormat="1">
      <c r="E61" s="19"/>
      <c r="F61" s="19"/>
      <c r="G61" s="13"/>
      <c r="H61" s="13"/>
      <c r="J61" s="15"/>
    </row>
    <row r="62" spans="1:14" s="12" customFormat="1">
      <c r="E62" s="19"/>
      <c r="F62" s="19"/>
      <c r="G62" s="13"/>
      <c r="H62" s="13"/>
      <c r="J62" s="19" t="s">
        <v>33</v>
      </c>
    </row>
  </sheetData>
  <sortState ref="A23:K28">
    <sortCondition ref="K23:K28"/>
  </sortState>
  <mergeCells count="5">
    <mergeCell ref="B6:D6"/>
    <mergeCell ref="A4:K4"/>
    <mergeCell ref="B1:F1"/>
    <mergeCell ref="B2:F2"/>
    <mergeCell ref="B3:F3"/>
  </mergeCells>
  <phoneticPr fontId="5" type="noConversion"/>
  <printOptions horizontalCentered="1"/>
  <pageMargins left="0.45" right="0.45" top="0.5" bottom="0.5" header="0.3" footer="0.3"/>
  <pageSetup paperSize="9" scale="74" fitToHeight="3" orientation="landscape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Tài liệu" ma:contentTypeID="0x010100385B4355C6EC74478D94999F6E7EFEDC" ma:contentTypeVersion="0" ma:contentTypeDescription="Tạo tài liệu mới." ma:contentTypeScope="" ma:versionID="6dee65537010c187e53fb538ee6d0670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0ad0abff135653346bbd9e53bc0f8f4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Loại Nội dung"/>
        <xsd:element ref="dc:title" minOccurs="0" maxOccurs="1" ma:index="4" ma:displayName="Tiêu đề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DF8F335-A583-49C4-AAD7-7EA9AA7D829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A800E86-0FA4-463E-B03C-7A300C0E79E9}">
  <ds:schemaRefs>
    <ds:schemaRef ds:uri="http://schemas.microsoft.com/office/infopath/2007/PartnerControls"/>
    <ds:schemaRef ds:uri="4dc863cd-6e9c-4dc7-b632-783c5adc78f9"/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elements/1.1/"/>
    <ds:schemaRef ds:uri="b2b74e26-84c7-4b32-aad4-2c2fb8792dcf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E2BB7511-F51A-48A3-9567-C46C547848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lich phat song</vt:lpstr>
      <vt:lpstr>thay co lop 9</vt:lpstr>
      <vt:lpstr>thay co lop 12</vt:lpstr>
      <vt:lpstr>ColumnTitleRegion1..H12.4</vt:lpstr>
      <vt:lpstr>ColumnTitleRegion2..C14.4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 Minh Ho</dc:creator>
  <cp:lastModifiedBy>Nguyen-Lien</cp:lastModifiedBy>
  <cp:revision/>
  <dcterms:created xsi:type="dcterms:W3CDTF">2020-03-16T05:54:22Z</dcterms:created>
  <dcterms:modified xsi:type="dcterms:W3CDTF">2020-04-13T02:44:45Z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0x010100385B4355C6EC74478D94999F6E7EFEDC</vt:lpwstr>
  </property>
</Properties>
</file>